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ummary" sheetId="2" state="visible" r:id="rId4"/>
    <sheet name="Assets" sheetId="3" state="visible" r:id="rId5"/>
    <sheet name="Liabilities" sheetId="4" state="visible" r:id="rId6"/>
    <sheet name="Lists" sheetId="5" state="hidden"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<sst xmlns="http://schemas.openxmlformats.org/spreadsheetml/2006/main" count="123" uniqueCount="113">
  <si>
    <t xml:space="preserve">Statement of Net Worth  |  Estate Planning Edition</t>
  </si>
  <si>
    <t xml:space="preserve">Steven Alexander CPA Inc.  ·  accounting. advisory. growth.  ·  stevenalexander.cpa</t>
  </si>
  <si>
    <t xml:space="preserve">What this is for</t>
  </si>
  <si>
    <t xml:space="preserve">An ordinary net-worth statement tells you what you own and owe. This one adds the four things an estate plan actually needs beside each asset: how it is owned, what you paid for it, what it is worth now, and who is currently named as beneficiary on it. Fill it in and you have Stage 1 of the estate planning process done.</t>
  </si>
  <si>
    <t xml:space="preserve">Read the companion guide at stevenalexander.cpa/resources/estate-planning-process for the full eight-stage process.</t>
  </si>
  <si>
    <t xml:space="preserve">How to use it</t>
  </si>
  <si>
    <t xml:space="preserve">1.</t>
  </si>
  <si>
    <t xml:space="preserve">Fill in the Assets tab. One row per asset. Use the dropdowns in columns D and I — the Summary tab depends on them.</t>
  </si>
  <si>
    <t xml:space="preserve">2.</t>
  </si>
  <si>
    <t xml:space="preserve">Fill in the Liabilities tab the same way.</t>
  </si>
  <si>
    <t xml:space="preserve">3.</t>
  </si>
  <si>
    <t xml:space="preserve">Open the Summary tab. It totals everything, works out which assets pass through your will, estimates BC probate fees, and puts a rough number on the tax your estate would owe today.</t>
  </si>
  <si>
    <t xml:space="preserve">4.</t>
  </si>
  <si>
    <t xml:space="preserve">Set your marginal tax rate on the Summary tab (cell C7). It defaults to 53.5%, the top combined BC rate, because a final return usually stacks everything into one year.</t>
  </si>
  <si>
    <t xml:space="preserve">Colour legend</t>
  </si>
  <si>
    <t xml:space="preserve">Yellow cells</t>
  </si>
  <si>
    <t xml:space="preserve">You fill these in. Everything else is either a label or a formula — leave those alone.</t>
  </si>
  <si>
    <t xml:space="preserve">Blue text</t>
  </si>
  <si>
    <t xml:space="preserve">A number you typed.</t>
  </si>
  <si>
    <t xml:space="preserve">Black text</t>
  </si>
  <si>
    <t xml:space="preserve">A number the workbook calculated.</t>
  </si>
  <si>
    <t xml:space="preserve">A note on the columns people skip</t>
  </si>
  <si>
    <t xml:space="preserve">Adjusted cost base</t>
  </si>
  <si>
    <t xml:space="preserve">What you originally paid, plus improvements and certain adjustments. This is the number that makes a tax estimate possible at all, and it is the one people cannot find later. Dig it out now while you can.</t>
  </si>
  <si>
    <t xml:space="preserve">How it is owned</t>
  </si>
  <si>
    <t xml:space="preserve">Sole name, joint tenancy, tenancy in common, corporate or in trust. Verify with the institution rather than from memory — people are wrong about this surprisingly often.</t>
  </si>
  <si>
    <t xml:space="preserve">Beneficiary named</t>
  </si>
  <si>
    <t xml:space="preserve">The name currently on the form for that plan or policy. A valid designation sends the asset straight to that person and your will never touches it.</t>
  </si>
  <si>
    <t xml:space="preserve">Important</t>
  </si>
  <si>
    <t xml:space="preserve">This worksheet is an educational estimating tool, not tax or legal advice. The tax figures it produces are rough, ignore many rules that may apply to you (spousal rollovers beyond the simple flag, the principal residence formula, capital losses, charitable donations, graduated rate estate planning, US exposure), and are no substitute for a proper calculation. Confirm your plan with your CPA and a wills &amp; estates lawyer before acting.</t>
  </si>
  <si>
    <t xml:space="preserve">Summary  —  net worth, probate and a rough tax-at-death estimate</t>
  </si>
  <si>
    <t xml:space="preserve">Everything here is calculated from the Assets and Liabilities tabs. The one thing to set is the tax rate in C7.</t>
  </si>
  <si>
    <t xml:space="preserve">Your assumption</t>
  </si>
  <si>
    <t xml:space="preserve">Marginal tax rate applied to income at death</t>
  </si>
  <si>
    <t xml:space="preserve">Defaults to 53.5%, the top combined BC rate. A final return stacks a lifetime of gains and the whole RRSP into one year, so the top rate is often the honest assumption. Lower it if your estate is modest.</t>
  </si>
  <si>
    <t xml:space="preserve">Where you stand today</t>
  </si>
  <si>
    <t xml:space="preserve">Total assets</t>
  </si>
  <si>
    <t xml:space="preserve">Total liabilities</t>
  </si>
  <si>
    <t xml:space="preserve">Net worth</t>
  </si>
  <si>
    <t xml:space="preserve">Assets less liabilities.</t>
  </si>
  <si>
    <t xml:space="preserve">What passes through your will</t>
  </si>
  <si>
    <t xml:space="preserve">Assets passing under the will (the probate estate)</t>
  </si>
  <si>
    <t xml:space="preserve">Assets in sole name with no beneficiary named. These are what BC probate fees are charged on.</t>
  </si>
  <si>
    <t xml:space="preserve">Assets passing outside the will</t>
  </si>
  <si>
    <t xml:space="preserve">Joint tenancy and named-beneficiary assets. They skip probate — but the income tax they trigger usually still lands on the estate.</t>
  </si>
  <si>
    <t xml:space="preserve">Estimated BC probate fee</t>
  </si>
  <si>
    <t xml:space="preserve">Nil to $25,000; $6 per $1,000 from $25,000 to $50,000; $14 per $1,000 above that; plus the $200 court filing fee. Confirm against the BC Probate Fee Act.</t>
  </si>
  <si>
    <t xml:space="preserve">A rough tax bill at death</t>
  </si>
  <si>
    <t xml:space="preserve">Accrued gain on capital property</t>
  </si>
  <si>
    <t xml:space="preserve">Current value less adjusted cost base, for everything flagged as capital property.</t>
  </si>
  <si>
    <t xml:space="preserve">Taxable half of that gain</t>
  </si>
  <si>
    <t xml:space="preserve">The capital gains inclusion rate is one-half. The proposed increase to two-thirds was cancelled and never enacted.</t>
  </si>
  <si>
    <t xml:space="preserve">Tax on capital gains</t>
  </si>
  <si>
    <t xml:space="preserve">RRSP / RRIF value added to income</t>
  </si>
  <si>
    <t xml:space="preserve">The full account value goes onto the final return unless it rolls to a qualifying survivor — usually the single biggest line.</t>
  </si>
  <si>
    <t xml:space="preserve">Tax on registered plans</t>
  </si>
  <si>
    <t xml:space="preserve">Deferred by rolling to a spouse</t>
  </si>
  <si>
    <t xml:space="preserve">Not taxed on the first death. The whole amount comes back on the second one.</t>
  </si>
  <si>
    <t xml:space="preserve">Estimated tax at death</t>
  </si>
  <si>
    <t xml:space="preserve">Will there be cash to pay it?</t>
  </si>
  <si>
    <t xml:space="preserve">Total due (tax plus probate fee)</t>
  </si>
  <si>
    <t xml:space="preserve">Cash, near-cash and life insurance available</t>
  </si>
  <si>
    <t xml:space="preserve">What the estate could reach without selling something.</t>
  </si>
  <si>
    <t xml:space="preserve">Shortfall (or surplus)</t>
  </si>
  <si>
    <t xml:space="preserve">A negative number is the liquidity gap: the amount the estate would have to raise by selling assets, unless insurance or a cash reserve covers it.</t>
  </si>
  <si>
    <t xml:space="preserve">A rough estimate only. This ignores capital losses, the principal residence calculation, charitable donation credits, graduated rate estate planning, terminal-return credits, US exposure and much else. It is meant to tell you the order of magnitude and whether there is a liquidity problem worth solving — not to produce a filing number. Talk to your CPA and a wills &amp; estates lawyer.</t>
  </si>
  <si>
    <t xml:space="preserve">Steven Alexander CPA Inc.  ·  hello@stevenalexander.cpa  ·  stevenalexander.cpa/resources/estate-planning-process</t>
  </si>
  <si>
    <t xml:space="preserve">Assets</t>
  </si>
  <si>
    <t xml:space="preserve">One row per asset. Columns D and I use dropdowns. Yellow = you fill in; grey = calculated.</t>
  </si>
  <si>
    <t xml:space="preserve">Category</t>
  </si>
  <si>
    <t xml:space="preserve">Description</t>
  </si>
  <si>
    <t xml:space="preserve">Institution / where held</t>
  </si>
  <si>
    <t xml:space="preserve">Beneficiary named on the asset</t>
  </si>
  <si>
    <t xml:space="preserve">Adjusted cost base
(what you paid)</t>
  </si>
  <si>
    <t xml:space="preserve">Current value
(fair market value)</t>
  </si>
  <si>
    <t xml:space="preserve">Accrued gain</t>
  </si>
  <si>
    <t xml:space="preserve">Tax treatment at death</t>
  </si>
  <si>
    <t xml:space="preserve">Passes under your will?</t>
  </si>
  <si>
    <t xml:space="preserve">Notes</t>
  </si>
  <si>
    <t xml:space="preserve">Real estate</t>
  </si>
  <si>
    <t xml:space="preserve">EXAMPLE — replace or delete this row</t>
  </si>
  <si>
    <t xml:space="preserve">Vancity</t>
  </si>
  <si>
    <t xml:space="preserve">Sole name</t>
  </si>
  <si>
    <t xml:space="preserve">Principal residence (exempt)</t>
  </si>
  <si>
    <t xml:space="preserve">Bought 2004. PRE should shelter the gain.</t>
  </si>
  <si>
    <t xml:space="preserve">TOTAL</t>
  </si>
  <si>
    <t xml:space="preserve">Note: "Passes under your will?" is a simplification — it reads No where the asset is held in joint tenancy or a beneficiary is named, because those pass outside the estate. Corporately held and in-trust assets need individual advice; use the Notes column.</t>
  </si>
  <si>
    <t xml:space="preserve">Liabilities</t>
  </si>
  <si>
    <t xml:space="preserve">Everything you owe, including anything you have personally guaranteed for a business.</t>
  </si>
  <si>
    <t xml:space="preserve">Lender / institution</t>
  </si>
  <si>
    <t xml:space="preserve">Balance owing</t>
  </si>
  <si>
    <t xml:space="preserve">Secured against</t>
  </si>
  <si>
    <t xml:space="preserve">Principal residence</t>
  </si>
  <si>
    <t xml:space="preserve">25-year amortization, renews 2029.</t>
  </si>
  <si>
    <t xml:space="preserve">Categories</t>
  </si>
  <si>
    <t xml:space="preserve">Ownership</t>
  </si>
  <si>
    <t xml:space="preserve">Cash and near-cash</t>
  </si>
  <si>
    <t xml:space="preserve">Capital property (deemed sale)</t>
  </si>
  <si>
    <t xml:space="preserve">Non-registered investments</t>
  </si>
  <si>
    <t xml:space="preserve">Joint tenancy</t>
  </si>
  <si>
    <t xml:space="preserve">Registered plans</t>
  </si>
  <si>
    <t xml:space="preserve">Tenancy in common</t>
  </si>
  <si>
    <t xml:space="preserve">RRSP / RRIF (fully taxable)</t>
  </si>
  <si>
    <t xml:space="preserve">Corporate</t>
  </si>
  <si>
    <t xml:space="preserve">TFSA (no tax)</t>
  </si>
  <si>
    <t xml:space="preserve">Business interests</t>
  </si>
  <si>
    <t xml:space="preserve">In trust</t>
  </si>
  <si>
    <t xml:space="preserve">Life insurance (tax-free)</t>
  </si>
  <si>
    <t xml:space="preserve">Life insurance</t>
  </si>
  <si>
    <t xml:space="preserve">Cash / no gain</t>
  </si>
  <si>
    <t xml:space="preserve">Personal property</t>
  </si>
  <si>
    <t xml:space="preserve">To spouse (rollover)</t>
  </si>
  <si>
    <t xml:space="preserve">Other</t>
  </si>
</sst>
</file>

<file path=xl/styles.xml><?xml version="1.0" encoding="utf-8"?>
<styleSheet xmlns="http://schemas.openxmlformats.org/spreadsheetml/2006/main">
  <numFmts count="3">
    <numFmt numFmtId="164" formatCode="General"/>
    <numFmt numFmtId="165" formatCode="0.0%"/>
    <numFmt numFmtId="166" formatCode="\$#,##0;&quot;($&quot;#,##0\);\-"/>
  </numFmts>
  <fonts count="22">
    <font>
      <sz val="11"/>
      <color theme="1"/>
      <name val="Calibri"/>
      <family val="2"/>
      <charset val="1"/>
    </font>
    <font>
      <sz val="10"/>
      <name val="Arial"/>
      <family val="0"/>
    </font>
    <font>
      <sz val="10"/>
      <name val="Arial"/>
      <family val="0"/>
    </font>
    <font>
      <sz val="10"/>
      <name val="Arial"/>
      <family val="0"/>
    </font>
    <font>
      <b val="true"/>
      <sz val="16"/>
      <color rgb="FFFFFFFF"/>
      <name val="Georgia"/>
      <family val="0"/>
      <charset val="1"/>
    </font>
    <font>
      <i val="true"/>
      <sz val="10"/>
      <color rgb="FF6B645C"/>
      <name val="Calibri"/>
      <family val="0"/>
      <charset val="1"/>
    </font>
    <font>
      <b val="true"/>
      <sz val="12"/>
      <color rgb="FF074F69"/>
      <name val="Georgia"/>
      <family val="0"/>
      <charset val="1"/>
    </font>
    <font>
      <sz val="10.5"/>
      <color rgb="FF3A3530"/>
      <name val="Calibri"/>
      <family val="0"/>
      <charset val="1"/>
    </font>
    <font>
      <b val="true"/>
      <sz val="10"/>
      <color rgb="FFE0A91F"/>
      <name val="Calibri"/>
      <family val="0"/>
      <charset val="1"/>
    </font>
    <font>
      <b val="true"/>
      <sz val="10"/>
      <color rgb="FF074F69"/>
      <name val="Calibri"/>
      <family val="0"/>
      <charset val="1"/>
    </font>
    <font>
      <b val="true"/>
      <sz val="10"/>
      <color rgb="FF0000FF"/>
      <name val="Calibri"/>
      <family val="0"/>
      <charset val="1"/>
    </font>
    <font>
      <sz val="11"/>
      <color rgb="FF3A3530"/>
      <name val="Calibri"/>
      <family val="0"/>
      <charset val="1"/>
    </font>
    <font>
      <b val="true"/>
      <sz val="11"/>
      <color rgb="FF0000FF"/>
      <name val="Calibri"/>
      <family val="0"/>
      <charset val="1"/>
    </font>
    <font>
      <i val="true"/>
      <sz val="9.5"/>
      <color rgb="FF6B645C"/>
      <name val="Calibri"/>
      <family val="0"/>
      <charset val="1"/>
    </font>
    <font>
      <b val="true"/>
      <sz val="11"/>
      <color rgb="FF074F69"/>
      <name val="Calibri"/>
      <family val="0"/>
      <charset val="1"/>
    </font>
    <font>
      <b val="true"/>
      <sz val="12"/>
      <color rgb="FF074F69"/>
      <name val="Calibri"/>
      <family val="0"/>
      <charset val="1"/>
    </font>
    <font>
      <b val="true"/>
      <sz val="9.5"/>
      <color rgb="FF074F69"/>
      <name val="Calibri"/>
      <family val="0"/>
      <charset val="1"/>
    </font>
    <font>
      <b val="true"/>
      <sz val="10"/>
      <color rgb="FFFFFFFF"/>
      <name val="Calibri"/>
      <family val="0"/>
      <charset val="1"/>
    </font>
    <font>
      <i val="true"/>
      <sz val="10.5"/>
      <color rgb="FF6B645C"/>
      <name val="Calibri"/>
      <family val="0"/>
      <charset val="1"/>
    </font>
    <font>
      <sz val="10.5"/>
      <color rgb="FF0000FF"/>
      <name val="Calibri"/>
      <family val="0"/>
      <charset val="1"/>
    </font>
    <font>
      <b val="true"/>
      <sz val="11"/>
      <color rgb="FFFFFFFF"/>
      <name val="Calibri"/>
      <family val="0"/>
      <charset val="1"/>
    </font>
    <font>
      <i val="true"/>
      <sz val="9"/>
      <color rgb="FF6B645C"/>
      <name val="Calibri"/>
      <family val="0"/>
      <charset val="1"/>
    </font>
  </fonts>
  <fills count="6">
    <fill>
      <patternFill patternType="none"/>
    </fill>
    <fill>
      <patternFill patternType="gray125"/>
    </fill>
    <fill>
      <patternFill patternType="solid">
        <fgColor rgb="FF074F69"/>
        <bgColor rgb="FF042A3A"/>
      </patternFill>
    </fill>
    <fill>
      <patternFill patternType="solid">
        <fgColor rgb="FFF4F0E8"/>
        <bgColor rgb="FFFFF6D9"/>
      </patternFill>
    </fill>
    <fill>
      <patternFill patternType="solid">
        <fgColor rgb="FFFFF6D9"/>
        <bgColor rgb="FFF4F0E8"/>
      </patternFill>
    </fill>
    <fill>
      <patternFill patternType="solid">
        <fgColor rgb="FF042A3A"/>
        <bgColor rgb="FF003300"/>
      </patternFill>
    </fill>
  </fills>
  <borders count="4">
    <border diagonalUp="false" diagonalDown="false">
      <left/>
      <right/>
      <top/>
      <bottom/>
      <diagonal/>
    </border>
    <border diagonalUp="false" diagonalDown="false">
      <left/>
      <right/>
      <top/>
      <bottom style="medium">
        <color rgb="FFE0A91F"/>
      </bottom>
      <diagonal/>
    </border>
    <border diagonalUp="false" diagonalDown="false">
      <left style="thin">
        <color rgb="FFE5DFD4"/>
      </left>
      <right style="thin">
        <color rgb="FFE5DFD4"/>
      </right>
      <top style="thin">
        <color rgb="FFE5DFD4"/>
      </top>
      <bottom style="thin">
        <color rgb="FFE5DFD4"/>
      </bottom>
      <diagonal/>
    </border>
    <border diagonalUp="false" diagonalDown="false">
      <left/>
      <right/>
      <top style="medium">
        <color rgb="FF074F69"/>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3" borderId="0" xfId="0" applyFont="true" applyBorder="true" applyAlignment="true" applyProtection="false">
      <alignment horizontal="general" vertical="center" textRotation="0" wrapText="false" indent="1"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4" borderId="0" xfId="0" applyFont="true" applyBorder="false" applyAlignment="true" applyProtection="false">
      <alignment horizontal="general" vertical="top" textRotation="0" wrapText="false" indent="0" shrinkToFit="false"/>
      <protection locked="true" hidden="false"/>
    </xf>
    <xf numFmtId="164" fontId="10"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false" applyAlignment="true" applyProtection="false">
      <alignment horizontal="general" vertical="top" textRotation="0" wrapText="fals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5" fontId="12" fillId="4" borderId="2" xfId="0" applyFont="true" applyBorder="tru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general" vertical="center" textRotation="0" wrapText="true" indent="0" shrinkToFit="false"/>
      <protection locked="true" hidden="false"/>
    </xf>
    <xf numFmtId="166" fontId="11" fillId="0" borderId="0" xfId="0" applyFont="true" applyBorder="false" applyAlignment="true" applyProtection="false">
      <alignment horizontal="right" vertical="center" textRotation="0" wrapText="false" indent="0" shrinkToFit="false"/>
      <protection locked="true" hidden="false"/>
    </xf>
    <xf numFmtId="164" fontId="14" fillId="3" borderId="3" xfId="0" applyFont="true" applyBorder="true" applyAlignment="true" applyProtection="false">
      <alignment horizontal="general" vertical="center" textRotation="0" wrapText="true" indent="0" shrinkToFit="false"/>
      <protection locked="true" hidden="false"/>
    </xf>
    <xf numFmtId="166" fontId="15" fillId="3" borderId="3" xfId="0" applyFont="true" applyBorder="true" applyAlignment="true" applyProtection="false">
      <alignment horizontal="right" vertical="center" textRotation="0" wrapText="false" indent="0" shrinkToFit="false"/>
      <protection locked="true" hidden="false"/>
    </xf>
    <xf numFmtId="164" fontId="13" fillId="0" borderId="3" xfId="0" applyFont="true" applyBorder="true" applyAlignment="true" applyProtection="false">
      <alignment horizontal="general" vertical="center" textRotation="0" wrapText="tru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5" borderId="2" xfId="0" applyFont="true" applyBorder="true" applyAlignment="true" applyProtection="false">
      <alignment horizontal="left" vertical="center" textRotation="0" wrapText="true" indent="0" shrinkToFit="false"/>
      <protection locked="true" hidden="false"/>
    </xf>
    <xf numFmtId="164" fontId="18" fillId="4" borderId="2" xfId="0" applyFont="true" applyBorder="true" applyAlignment="true" applyProtection="false">
      <alignment horizontal="general" vertical="top" textRotation="0" wrapText="false" indent="0" shrinkToFit="false"/>
      <protection locked="true" hidden="false"/>
    </xf>
    <xf numFmtId="164" fontId="18" fillId="4" borderId="2" xfId="0" applyFont="true" applyBorder="true" applyAlignment="true" applyProtection="false">
      <alignment horizontal="general" vertical="top" textRotation="0" wrapText="true" indent="0" shrinkToFit="false"/>
      <protection locked="true" hidden="false"/>
    </xf>
    <xf numFmtId="166" fontId="18" fillId="4" borderId="2" xfId="0" applyFont="true" applyBorder="true" applyAlignment="true" applyProtection="false">
      <alignment horizontal="general" vertical="top" textRotation="0" wrapText="false" indent="0" shrinkToFit="false"/>
      <protection locked="true" hidden="false"/>
    </xf>
    <xf numFmtId="166" fontId="18" fillId="3" borderId="2" xfId="0" applyFont="true" applyBorder="true" applyAlignment="true" applyProtection="false">
      <alignment horizontal="general" vertical="top" textRotation="0" wrapText="false" indent="0" shrinkToFit="false"/>
      <protection locked="true" hidden="false"/>
    </xf>
    <xf numFmtId="164" fontId="18" fillId="3" borderId="2" xfId="0" applyFont="true" applyBorder="true" applyAlignment="true" applyProtection="false">
      <alignment horizontal="general" vertical="top" textRotation="0" wrapText="false" indent="0" shrinkToFit="false"/>
      <protection locked="true" hidden="false"/>
    </xf>
    <xf numFmtId="164" fontId="19" fillId="4" borderId="2" xfId="0" applyFont="true" applyBorder="true" applyAlignment="true" applyProtection="false">
      <alignment horizontal="general" vertical="top" textRotation="0" wrapText="false" indent="0" shrinkToFit="false"/>
      <protection locked="true" hidden="false"/>
    </xf>
    <xf numFmtId="164" fontId="19" fillId="4" borderId="2" xfId="0" applyFont="true" applyBorder="true" applyAlignment="true" applyProtection="false">
      <alignment horizontal="general" vertical="top" textRotation="0" wrapText="true" indent="0" shrinkToFit="false"/>
      <protection locked="true" hidden="false"/>
    </xf>
    <xf numFmtId="166" fontId="19" fillId="4" borderId="2" xfId="0" applyFont="true" applyBorder="true" applyAlignment="true" applyProtection="false">
      <alignment horizontal="general" vertical="top" textRotation="0" wrapText="false" indent="0" shrinkToFit="false"/>
      <protection locked="true" hidden="false"/>
    </xf>
    <xf numFmtId="166" fontId="7" fillId="3" borderId="2" xfId="0" applyFont="true" applyBorder="true" applyAlignment="true" applyProtection="false">
      <alignment horizontal="general" vertical="top" textRotation="0" wrapText="false" indent="0" shrinkToFit="false"/>
      <protection locked="true" hidden="false"/>
    </xf>
    <xf numFmtId="164" fontId="7" fillId="3" borderId="2" xfId="0" applyFont="true" applyBorder="true" applyAlignment="true" applyProtection="false">
      <alignment horizontal="general" vertical="top" textRotation="0" wrapText="false" indent="0" shrinkToFit="false"/>
      <protection locked="true" hidden="false"/>
    </xf>
    <xf numFmtId="164" fontId="20" fillId="2" borderId="2" xfId="0" applyFont="true" applyBorder="true" applyAlignment="false" applyProtection="false">
      <alignment horizontal="general" vertical="bottom" textRotation="0" wrapText="false" indent="0" shrinkToFit="false"/>
      <protection locked="true" hidden="false"/>
    </xf>
    <xf numFmtId="166" fontId="20" fillId="2" borderId="2"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6D9"/>
      <rgbColor rgb="FFF4F0E8"/>
      <rgbColor rgb="FF660066"/>
      <rgbColor rgb="FFFF8080"/>
      <rgbColor rgb="FF0066CC"/>
      <rgbColor rgb="FFE5DFD4"/>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E0A91F"/>
      <rgbColor rgb="FFFF6600"/>
      <rgbColor rgb="FF6B645C"/>
      <rgbColor rgb="FF969696"/>
      <rgbColor rgb="FF042A3A"/>
      <rgbColor rgb="FF339966"/>
      <rgbColor rgb="FF003300"/>
      <rgbColor rgb="FF333300"/>
      <rgbColor rgb="FF993300"/>
      <rgbColor rgb="FF993366"/>
      <rgbColor rgb="FF074F69"/>
      <rgbColor rgb="FF3A3530"/>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1.xml"/><Relationship Id="rId7" Type="http://schemas.openxmlformats.org/officeDocument/2006/relationships/worksheet" Target="worksheets/sheet5.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4.xml"/><Relationship Id="rId11" Type="http://schemas.openxmlformats.org/officeDocument/2006/relationships/customXml" Target="../customXml/item3.xml"/><Relationship Id="rId5" Type="http://schemas.openxmlformats.org/officeDocument/2006/relationships/worksheet" Target="worksheets/sheet3.xml"/><Relationship Id="rId10" Type="http://schemas.openxmlformats.org/officeDocument/2006/relationships/customXml" Target="../customXml/item2.xml"/><Relationship Id="rId4" Type="http://schemas.openxmlformats.org/officeDocument/2006/relationships/worksheet" Target="worksheets/sheet2.xml"/><Relationship Id="rId9" Type="http://schemas.openxmlformats.org/officeDocument/2006/relationships/customXml" Target="../customXml/item1.xml"/></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82"/>
  </cols>
  <sheetData>
    <row r="1" customFormat="false" ht="31.5" hidden="false" customHeight="true" outlineLevel="0" collapsed="false">
      <c r="A1" s="1" t="s">
        <v>0</v>
      </c>
      <c r="B1" s="1"/>
      <c r="C1" s="1"/>
      <c r="D1" s="1"/>
      <c r="E1" s="1"/>
      <c r="F1" s="1"/>
    </row>
    <row r="2" customFormat="false" ht="19.5" hidden="false" customHeight="true" outlineLevel="0" collapsed="false">
      <c r="A2" s="2" t="s">
        <v>1</v>
      </c>
      <c r="B2" s="2"/>
      <c r="C2" s="2"/>
      <c r="D2" s="2"/>
      <c r="E2" s="2"/>
      <c r="F2" s="2"/>
    </row>
    <row r="4" customFormat="false" ht="15" hidden="false" customHeight="false" outlineLevel="0" collapsed="false">
      <c r="B4" s="3" t="s">
        <v>2</v>
      </c>
      <c r="C4" s="4"/>
    </row>
    <row r="6" customFormat="false" ht="51.75" hidden="false" customHeight="true" outlineLevel="0" collapsed="false">
      <c r="C6" s="5" t="s">
        <v>3</v>
      </c>
    </row>
    <row r="7" customFormat="false" ht="25.5" hidden="false" customHeight="true" outlineLevel="0" collapsed="false">
      <c r="C7" s="5" t="s">
        <v>4</v>
      </c>
    </row>
    <row r="9" customFormat="false" ht="15" hidden="false" customHeight="false" outlineLevel="0" collapsed="false">
      <c r="B9" s="3" t="s">
        <v>5</v>
      </c>
      <c r="C9" s="4"/>
    </row>
    <row r="11" customFormat="false" ht="25.5" hidden="false" customHeight="true" outlineLevel="0" collapsed="false">
      <c r="B11" s="6" t="s">
        <v>6</v>
      </c>
      <c r="C11" s="5" t="s">
        <v>7</v>
      </c>
    </row>
    <row r="12" customFormat="false" ht="15" hidden="false" customHeight="true" outlineLevel="0" collapsed="false">
      <c r="B12" s="6" t="s">
        <v>8</v>
      </c>
      <c r="C12" s="5" t="s">
        <v>9</v>
      </c>
    </row>
    <row r="13" customFormat="false" ht="25.5" hidden="false" customHeight="true" outlineLevel="0" collapsed="false">
      <c r="B13" s="6" t="s">
        <v>10</v>
      </c>
      <c r="C13" s="5" t="s">
        <v>11</v>
      </c>
    </row>
    <row r="14" customFormat="false" ht="25.5" hidden="false" customHeight="true" outlineLevel="0" collapsed="false">
      <c r="B14" s="6" t="s">
        <v>12</v>
      </c>
      <c r="C14" s="5" t="s">
        <v>13</v>
      </c>
    </row>
    <row r="16" customFormat="false" ht="15" hidden="false" customHeight="false" outlineLevel="0" collapsed="false">
      <c r="B16" s="3" t="s">
        <v>14</v>
      </c>
      <c r="C16" s="4"/>
    </row>
    <row r="18" customFormat="false" ht="15" hidden="false" customHeight="true" outlineLevel="0" collapsed="false">
      <c r="B18" s="7" t="s">
        <v>15</v>
      </c>
      <c r="C18" s="5" t="s">
        <v>16</v>
      </c>
    </row>
    <row r="19" customFormat="false" ht="15" hidden="false" customHeight="true" outlineLevel="0" collapsed="false">
      <c r="B19" s="8" t="s">
        <v>17</v>
      </c>
      <c r="C19" s="5" t="s">
        <v>18</v>
      </c>
    </row>
    <row r="20" customFormat="false" ht="15" hidden="false" customHeight="true" outlineLevel="0" collapsed="false">
      <c r="B20" s="9" t="s">
        <v>19</v>
      </c>
      <c r="C20" s="5" t="s">
        <v>20</v>
      </c>
    </row>
    <row r="22" customFormat="false" ht="15" hidden="false" customHeight="false" outlineLevel="0" collapsed="false">
      <c r="B22" s="3" t="s">
        <v>21</v>
      </c>
      <c r="C22" s="4"/>
    </row>
    <row r="24" customFormat="false" ht="39" hidden="false" customHeight="true" outlineLevel="0" collapsed="false">
      <c r="B24" s="9" t="s">
        <v>22</v>
      </c>
      <c r="C24" s="5" t="s">
        <v>23</v>
      </c>
    </row>
    <row r="25" customFormat="false" ht="25.5" hidden="false" customHeight="true" outlineLevel="0" collapsed="false">
      <c r="B25" s="9" t="s">
        <v>24</v>
      </c>
      <c r="C25" s="5" t="s">
        <v>25</v>
      </c>
    </row>
    <row r="26" customFormat="false" ht="25.5" hidden="false" customHeight="true" outlineLevel="0" collapsed="false">
      <c r="B26" s="9" t="s">
        <v>26</v>
      </c>
      <c r="C26" s="5" t="s">
        <v>27</v>
      </c>
    </row>
    <row r="28" customFormat="false" ht="15" hidden="false" customHeight="false" outlineLevel="0" collapsed="false">
      <c r="B28" s="3" t="s">
        <v>28</v>
      </c>
      <c r="C28" s="4"/>
    </row>
    <row r="30" customFormat="false" ht="64.5" hidden="false" customHeight="true" outlineLevel="0" collapsed="false">
      <c r="C30" s="5" t="s">
        <v>29</v>
      </c>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20"/>
    <col collapsed="false" customWidth="true" hidden="false" outlineLevel="0" max="4" min="4" style="0" width="62"/>
  </cols>
  <sheetData>
    <row r="1" customFormat="false" ht="31.5" hidden="false" customHeight="true" outlineLevel="0" collapsed="false">
      <c r="A1" s="1" t="s">
        <v>30</v>
      </c>
      <c r="B1" s="1"/>
      <c r="C1" s="1"/>
      <c r="D1" s="1"/>
    </row>
    <row r="2" customFormat="false" ht="19.5" hidden="false" customHeight="true" outlineLevel="0" collapsed="false">
      <c r="A2" s="2" t="s">
        <v>31</v>
      </c>
      <c r="B2" s="2"/>
      <c r="C2" s="2"/>
      <c r="D2" s="2"/>
    </row>
    <row r="4" customFormat="false" ht="15" hidden="false" customHeight="false" outlineLevel="0" collapsed="false">
      <c r="B4" s="3" t="s">
        <v>32</v>
      </c>
      <c r="C4" s="4"/>
      <c r="D4" s="4"/>
    </row>
    <row r="6" customFormat="false" ht="39" hidden="false" customHeight="true" outlineLevel="0" collapsed="false">
      <c r="B6" s="10" t="s">
        <v>33</v>
      </c>
      <c r="C6" s="11" t="n">
        <v>0.535</v>
      </c>
      <c r="D6" s="12" t="s">
        <v>34</v>
      </c>
    </row>
    <row r="8" customFormat="false" ht="15" hidden="false" customHeight="false" outlineLevel="0" collapsed="false">
      <c r="B8" s="3" t="s">
        <v>35</v>
      </c>
      <c r="C8" s="4"/>
      <c r="D8" s="4"/>
    </row>
    <row r="10" customFormat="false" ht="18" hidden="false" customHeight="true" outlineLevel="0" collapsed="false">
      <c r="B10" s="10" t="s">
        <v>36</v>
      </c>
      <c r="C10" s="13" t="n">
        <f aca="false">Assets!G65</f>
        <v>1150000</v>
      </c>
      <c r="D10" s="12"/>
    </row>
    <row r="11" customFormat="false" ht="18" hidden="false" customHeight="true" outlineLevel="0" collapsed="false">
      <c r="B11" s="10" t="s">
        <v>37</v>
      </c>
      <c r="C11" s="13" t="n">
        <f aca="false">Liabilities!C30</f>
        <v>310000</v>
      </c>
      <c r="D11" s="12"/>
    </row>
    <row r="12" customFormat="false" ht="18" hidden="false" customHeight="true" outlineLevel="0" collapsed="false">
      <c r="B12" s="14" t="s">
        <v>38</v>
      </c>
      <c r="C12" s="15" t="n">
        <f aca="false">C10-C11</f>
        <v>840000</v>
      </c>
      <c r="D12" s="16" t="s">
        <v>39</v>
      </c>
    </row>
    <row r="14" customFormat="false" ht="15" hidden="false" customHeight="false" outlineLevel="0" collapsed="false">
      <c r="B14" s="3" t="s">
        <v>40</v>
      </c>
      <c r="C14" s="4"/>
      <c r="D14" s="4"/>
    </row>
    <row r="16" customFormat="false" ht="25.5" hidden="false" customHeight="true" outlineLevel="0" collapsed="false">
      <c r="B16" s="10" t="s">
        <v>41</v>
      </c>
      <c r="C16" s="13" t="n">
        <f aca="false">SUMIFS(Assets!$G$5:$G$64,Assets!$J$5:$J$64,"Yes")</f>
        <v>1150000</v>
      </c>
      <c r="D16" s="12" t="s">
        <v>42</v>
      </c>
    </row>
    <row r="17" customFormat="false" ht="25.5" hidden="false" customHeight="true" outlineLevel="0" collapsed="false">
      <c r="B17" s="10" t="s">
        <v>43</v>
      </c>
      <c r="C17" s="13" t="n">
        <f aca="false">SUMIFS(Assets!$G$5:$G$64,Assets!$J$5:$J$64,"No")</f>
        <v>0</v>
      </c>
      <c r="D17" s="12" t="s">
        <v>44</v>
      </c>
    </row>
    <row r="18" customFormat="false" ht="39" hidden="false" customHeight="true" outlineLevel="0" collapsed="false">
      <c r="B18" s="14" t="s">
        <v>45</v>
      </c>
      <c r="C18" s="15" t="n">
        <f aca="false">IF(C16&lt;=25000,0,IF(C16&lt;=50000,ROUNDUP((C16-25000)/1000,0)*6,150+ROUNDUP((C16-50000)/1000,0)*14)+200)</f>
        <v>15750</v>
      </c>
      <c r="D18" s="16" t="s">
        <v>46</v>
      </c>
    </row>
    <row r="20" customFormat="false" ht="15" hidden="false" customHeight="false" outlineLevel="0" collapsed="false">
      <c r="B20" s="3" t="s">
        <v>47</v>
      </c>
      <c r="C20" s="4"/>
      <c r="D20" s="4"/>
    </row>
    <row r="22" customFormat="false" ht="25.5" hidden="false" customHeight="true" outlineLevel="0" collapsed="false">
      <c r="B22" s="10" t="s">
        <v>48</v>
      </c>
      <c r="C22" s="13" t="n">
        <f aca="false">SUMIFS(Assets!$H$5:$H$64,Assets!$I$5:$I$64,"Capital property (deemed sale)")</f>
        <v>0</v>
      </c>
      <c r="D22" s="12" t="s">
        <v>49</v>
      </c>
    </row>
    <row r="23" customFormat="false" ht="25.5" hidden="false" customHeight="true" outlineLevel="0" collapsed="false">
      <c r="B23" s="10" t="s">
        <v>50</v>
      </c>
      <c r="C23" s="13" t="n">
        <f aca="false">C22*0.5</f>
        <v>0</v>
      </c>
      <c r="D23" s="12" t="s">
        <v>51</v>
      </c>
    </row>
    <row r="24" customFormat="false" ht="18" hidden="false" customHeight="true" outlineLevel="0" collapsed="false">
      <c r="B24" s="10" t="s">
        <v>52</v>
      </c>
      <c r="C24" s="13" t="n">
        <f aca="false">C23*$C$6</f>
        <v>0</v>
      </c>
      <c r="D24" s="12"/>
    </row>
    <row r="25" customFormat="false" ht="25.5" hidden="false" customHeight="true" outlineLevel="0" collapsed="false">
      <c r="B25" s="10" t="s">
        <v>53</v>
      </c>
      <c r="C25" s="13" t="n">
        <f aca="false">SUMIFS(Assets!$G$5:$G$64,Assets!$I$5:$I$64,"RRSP / RRIF (fully taxable)")</f>
        <v>0</v>
      </c>
      <c r="D25" s="12" t="s">
        <v>54</v>
      </c>
    </row>
    <row r="26" customFormat="false" ht="18" hidden="false" customHeight="true" outlineLevel="0" collapsed="false">
      <c r="B26" s="10" t="s">
        <v>55</v>
      </c>
      <c r="C26" s="13" t="n">
        <f aca="false">C25*$C$6</f>
        <v>0</v>
      </c>
      <c r="D26" s="12"/>
    </row>
    <row r="27" customFormat="false" ht="25.5" hidden="false" customHeight="true" outlineLevel="0" collapsed="false">
      <c r="B27" s="10" t="s">
        <v>56</v>
      </c>
      <c r="C27" s="13" t="n">
        <f aca="false">SUMIFS(Assets!$G$5:$G$64,Assets!$I$5:$I$64,"To spouse (rollover)")</f>
        <v>0</v>
      </c>
      <c r="D27" s="12" t="s">
        <v>57</v>
      </c>
    </row>
    <row r="28" customFormat="false" ht="18" hidden="false" customHeight="true" outlineLevel="0" collapsed="false">
      <c r="B28" s="14" t="s">
        <v>58</v>
      </c>
      <c r="C28" s="15" t="n">
        <f aca="false">C24+C26</f>
        <v>0</v>
      </c>
      <c r="D28" s="16"/>
    </row>
    <row r="30" customFormat="false" ht="15" hidden="false" customHeight="false" outlineLevel="0" collapsed="false">
      <c r="B30" s="3" t="s">
        <v>59</v>
      </c>
      <c r="C30" s="4"/>
      <c r="D30" s="4"/>
    </row>
    <row r="32" customFormat="false" ht="18" hidden="false" customHeight="true" outlineLevel="0" collapsed="false">
      <c r="B32" s="10" t="s">
        <v>60</v>
      </c>
      <c r="C32" s="13" t="n">
        <f aca="false">C28+C18</f>
        <v>15750</v>
      </c>
      <c r="D32" s="12"/>
    </row>
    <row r="33" customFormat="false" ht="18" hidden="false" customHeight="true" outlineLevel="0" collapsed="false">
      <c r="B33" s="10" t="s">
        <v>61</v>
      </c>
      <c r="C33" s="13" t="n">
        <f aca="false">SUMIFS(Assets!$G$5:$G$64,Assets!$A$5:$A$64,"Cash and near-cash")+SUMIFS(Assets!$G$5:$G$64,Assets!$A$5:$A$64,"Life insurance")</f>
        <v>0</v>
      </c>
      <c r="D33" s="12" t="s">
        <v>62</v>
      </c>
    </row>
    <row r="34" customFormat="false" ht="39" hidden="false" customHeight="true" outlineLevel="0" collapsed="false">
      <c r="B34" s="14" t="s">
        <v>63</v>
      </c>
      <c r="C34" s="15" t="n">
        <f aca="false">C33-C32</f>
        <v>-15750</v>
      </c>
      <c r="D34" s="16" t="s">
        <v>64</v>
      </c>
    </row>
    <row r="36" customFormat="false" ht="45.75" hidden="false" customHeight="true" outlineLevel="0" collapsed="false">
      <c r="B36" s="17" t="s">
        <v>65</v>
      </c>
      <c r="C36" s="17"/>
      <c r="D36" s="17"/>
    </row>
    <row r="38" customFormat="false" ht="15" hidden="false" customHeight="false" outlineLevel="0" collapsed="false">
      <c r="B38" s="18" t="s">
        <v>66</v>
      </c>
    </row>
  </sheetData>
  <mergeCells count="3">
    <mergeCell ref="A1:D1"/>
    <mergeCell ref="A2:D2"/>
    <mergeCell ref="B36:D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0"/>
    <col collapsed="false" customWidth="true" hidden="false" outlineLevel="0" max="3" min="3" style="0" width="26"/>
    <col collapsed="false" customWidth="true" hidden="false" outlineLevel="0" max="4" min="4" style="0" width="19"/>
    <col collapsed="false" customWidth="true" hidden="false" outlineLevel="0" max="5" min="5" style="0" width="26"/>
    <col collapsed="false" customWidth="true" hidden="false" outlineLevel="0" max="7" min="6" style="0" width="16"/>
    <col collapsed="false" customWidth="true" hidden="false" outlineLevel="0" max="8" min="8" style="0" width="14"/>
    <col collapsed="false" customWidth="true" hidden="false" outlineLevel="0" max="9" min="9" style="0" width="27"/>
    <col collapsed="false" customWidth="true" hidden="false" outlineLevel="0" max="10" min="10" style="0" width="16"/>
    <col collapsed="false" customWidth="true" hidden="false" outlineLevel="0" max="11" min="11" style="0" width="34"/>
  </cols>
  <sheetData>
    <row r="1" customFormat="false" ht="31.5" hidden="false" customHeight="true" outlineLevel="0" collapsed="false">
      <c r="A1" s="1" t="s">
        <v>67</v>
      </c>
      <c r="B1" s="1"/>
      <c r="C1" s="1"/>
      <c r="D1" s="1"/>
      <c r="E1" s="1"/>
      <c r="F1" s="1"/>
      <c r="G1" s="1"/>
      <c r="H1" s="1"/>
      <c r="I1" s="1"/>
      <c r="J1" s="1"/>
      <c r="K1" s="1"/>
    </row>
    <row r="2" customFormat="false" ht="19.5" hidden="false" customHeight="true" outlineLevel="0" collapsed="false">
      <c r="A2" s="2" t="s">
        <v>68</v>
      </c>
      <c r="B2" s="2"/>
      <c r="C2" s="2"/>
      <c r="D2" s="2"/>
      <c r="E2" s="2"/>
      <c r="F2" s="2"/>
      <c r="G2" s="2"/>
      <c r="H2" s="2"/>
      <c r="I2" s="2"/>
      <c r="J2" s="2"/>
      <c r="K2" s="2"/>
    </row>
    <row r="4" customFormat="false" ht="33.75" hidden="false" customHeight="true" outlineLevel="0" collapsed="false">
      <c r="A4" s="19" t="s">
        <v>69</v>
      </c>
      <c r="B4" s="19" t="s">
        <v>70</v>
      </c>
      <c r="C4" s="19" t="s">
        <v>71</v>
      </c>
      <c r="D4" s="19" t="s">
        <v>24</v>
      </c>
      <c r="E4" s="19" t="s">
        <v>72</v>
      </c>
      <c r="F4" s="19" t="s">
        <v>73</v>
      </c>
      <c r="G4" s="19" t="s">
        <v>74</v>
      </c>
      <c r="H4" s="19" t="s">
        <v>75</v>
      </c>
      <c r="I4" s="19" t="s">
        <v>76</v>
      </c>
      <c r="J4" s="19" t="s">
        <v>77</v>
      </c>
      <c r="K4" s="19" t="s">
        <v>78</v>
      </c>
    </row>
    <row r="5" customFormat="false" ht="26.85" hidden="false" customHeight="false" outlineLevel="0" collapsed="false">
      <c r="A5" s="20" t="s">
        <v>79</v>
      </c>
      <c r="B5" s="21" t="s">
        <v>80</v>
      </c>
      <c r="C5" s="20" t="s">
        <v>81</v>
      </c>
      <c r="D5" s="20" t="s">
        <v>82</v>
      </c>
      <c r="E5" s="20"/>
      <c r="F5" s="22" t="n">
        <v>420000</v>
      </c>
      <c r="G5" s="22" t="n">
        <v>1150000</v>
      </c>
      <c r="H5" s="23" t="n">
        <f aca="false">IF(AND(F5&lt;&gt;"",G5&lt;&gt;""),G5-F5,"")</f>
        <v>730000</v>
      </c>
      <c r="I5" s="20" t="s">
        <v>83</v>
      </c>
      <c r="J5" s="24" t="str">
        <f aca="false">IF(D5="","",IF(OR(D5="Joint tenancy",E5&lt;&gt;""),"No","Yes"))</f>
        <v>Yes</v>
      </c>
      <c r="K5" s="21" t="s">
        <v>84</v>
      </c>
    </row>
    <row r="6" customFormat="false" ht="15" hidden="false" customHeight="false" outlineLevel="0" collapsed="false">
      <c r="A6" s="25"/>
      <c r="B6" s="26"/>
      <c r="C6" s="25"/>
      <c r="D6" s="25"/>
      <c r="E6" s="25"/>
      <c r="F6" s="27"/>
      <c r="G6" s="27"/>
      <c r="H6" s="28" t="str">
        <f aca="false">IF(AND(F6&lt;&gt;"",G6&lt;&gt;""),G6-F6,"")</f>
        <v/>
      </c>
      <c r="I6" s="25"/>
      <c r="J6" s="29" t="str">
        <f aca="false">IF(D6="","",IF(OR(D6="Joint tenancy",E6&lt;&gt;""),"No","Yes"))</f>
        <v/>
      </c>
      <c r="K6" s="26"/>
    </row>
    <row r="7" customFormat="false" ht="15" hidden="false" customHeight="false" outlineLevel="0" collapsed="false">
      <c r="A7" s="25"/>
      <c r="B7" s="26"/>
      <c r="C7" s="25"/>
      <c r="D7" s="25"/>
      <c r="E7" s="25"/>
      <c r="F7" s="27"/>
      <c r="G7" s="27"/>
      <c r="H7" s="28" t="str">
        <f aca="false">IF(AND(F7&lt;&gt;"",G7&lt;&gt;""),G7-F7,"")</f>
        <v/>
      </c>
      <c r="I7" s="25"/>
      <c r="J7" s="29" t="str">
        <f aca="false">IF(D7="","",IF(OR(D7="Joint tenancy",E7&lt;&gt;""),"No","Yes"))</f>
        <v/>
      </c>
      <c r="K7" s="26"/>
    </row>
    <row r="8" customFormat="false" ht="15" hidden="false" customHeight="false" outlineLevel="0" collapsed="false">
      <c r="A8" s="25"/>
      <c r="B8" s="26"/>
      <c r="C8" s="25"/>
      <c r="D8" s="25"/>
      <c r="E8" s="25"/>
      <c r="F8" s="27"/>
      <c r="G8" s="27"/>
      <c r="H8" s="28" t="str">
        <f aca="false">IF(AND(F8&lt;&gt;"",G8&lt;&gt;""),G8-F8,"")</f>
        <v/>
      </c>
      <c r="I8" s="25"/>
      <c r="J8" s="29" t="str">
        <f aca="false">IF(D8="","",IF(OR(D8="Joint tenancy",E8&lt;&gt;""),"No","Yes"))</f>
        <v/>
      </c>
      <c r="K8" s="26"/>
    </row>
    <row r="9" customFormat="false" ht="15" hidden="false" customHeight="false" outlineLevel="0" collapsed="false">
      <c r="A9" s="25"/>
      <c r="B9" s="26"/>
      <c r="C9" s="25"/>
      <c r="D9" s="25"/>
      <c r="E9" s="25"/>
      <c r="F9" s="27"/>
      <c r="G9" s="27"/>
      <c r="H9" s="28" t="str">
        <f aca="false">IF(AND(F9&lt;&gt;"",G9&lt;&gt;""),G9-F9,"")</f>
        <v/>
      </c>
      <c r="I9" s="25"/>
      <c r="J9" s="29" t="str">
        <f aca="false">IF(D9="","",IF(OR(D9="Joint tenancy",E9&lt;&gt;""),"No","Yes"))</f>
        <v/>
      </c>
      <c r="K9" s="26"/>
    </row>
    <row r="10" customFormat="false" ht="15" hidden="false" customHeight="false" outlineLevel="0" collapsed="false">
      <c r="A10" s="25"/>
      <c r="B10" s="26"/>
      <c r="C10" s="25"/>
      <c r="D10" s="25"/>
      <c r="E10" s="25"/>
      <c r="F10" s="27"/>
      <c r="G10" s="27"/>
      <c r="H10" s="28" t="str">
        <f aca="false">IF(AND(F10&lt;&gt;"",G10&lt;&gt;""),G10-F10,"")</f>
        <v/>
      </c>
      <c r="I10" s="25"/>
      <c r="J10" s="29" t="str">
        <f aca="false">IF(D10="","",IF(OR(D10="Joint tenancy",E10&lt;&gt;""),"No","Yes"))</f>
        <v/>
      </c>
      <c r="K10" s="26"/>
    </row>
    <row r="11" customFormat="false" ht="15" hidden="false" customHeight="false" outlineLevel="0" collapsed="false">
      <c r="A11" s="25"/>
      <c r="B11" s="26"/>
      <c r="C11" s="25"/>
      <c r="D11" s="25"/>
      <c r="E11" s="25"/>
      <c r="F11" s="27"/>
      <c r="G11" s="27"/>
      <c r="H11" s="28" t="str">
        <f aca="false">IF(AND(F11&lt;&gt;"",G11&lt;&gt;""),G11-F11,"")</f>
        <v/>
      </c>
      <c r="I11" s="25"/>
      <c r="J11" s="29" t="str">
        <f aca="false">IF(D11="","",IF(OR(D11="Joint tenancy",E11&lt;&gt;""),"No","Yes"))</f>
        <v/>
      </c>
      <c r="K11" s="26"/>
    </row>
    <row r="12" customFormat="false" ht="15" hidden="false" customHeight="false" outlineLevel="0" collapsed="false">
      <c r="A12" s="25"/>
      <c r="B12" s="26"/>
      <c r="C12" s="25"/>
      <c r="D12" s="25"/>
      <c r="E12" s="25"/>
      <c r="F12" s="27"/>
      <c r="G12" s="27"/>
      <c r="H12" s="28" t="str">
        <f aca="false">IF(AND(F12&lt;&gt;"",G12&lt;&gt;""),G12-F12,"")</f>
        <v/>
      </c>
      <c r="I12" s="25"/>
      <c r="J12" s="29" t="str">
        <f aca="false">IF(D12="","",IF(OR(D12="Joint tenancy",E12&lt;&gt;""),"No","Yes"))</f>
        <v/>
      </c>
      <c r="K12" s="26"/>
    </row>
    <row r="13" customFormat="false" ht="15" hidden="false" customHeight="false" outlineLevel="0" collapsed="false">
      <c r="A13" s="25"/>
      <c r="B13" s="26"/>
      <c r="C13" s="25"/>
      <c r="D13" s="25"/>
      <c r="E13" s="25"/>
      <c r="F13" s="27"/>
      <c r="G13" s="27"/>
      <c r="H13" s="28" t="str">
        <f aca="false">IF(AND(F13&lt;&gt;"",G13&lt;&gt;""),G13-F13,"")</f>
        <v/>
      </c>
      <c r="I13" s="25"/>
      <c r="J13" s="29" t="str">
        <f aca="false">IF(D13="","",IF(OR(D13="Joint tenancy",E13&lt;&gt;""),"No","Yes"))</f>
        <v/>
      </c>
      <c r="K13" s="26"/>
    </row>
    <row r="14" customFormat="false" ht="15" hidden="false" customHeight="false" outlineLevel="0" collapsed="false">
      <c r="A14" s="25"/>
      <c r="B14" s="26"/>
      <c r="C14" s="25"/>
      <c r="D14" s="25"/>
      <c r="E14" s="25"/>
      <c r="F14" s="27"/>
      <c r="G14" s="27"/>
      <c r="H14" s="28" t="str">
        <f aca="false">IF(AND(F14&lt;&gt;"",G14&lt;&gt;""),G14-F14,"")</f>
        <v/>
      </c>
      <c r="I14" s="25"/>
      <c r="J14" s="29" t="str">
        <f aca="false">IF(D14="","",IF(OR(D14="Joint tenancy",E14&lt;&gt;""),"No","Yes"))</f>
        <v/>
      </c>
      <c r="K14" s="26"/>
    </row>
    <row r="15" customFormat="false" ht="15" hidden="false" customHeight="false" outlineLevel="0" collapsed="false">
      <c r="A15" s="25"/>
      <c r="B15" s="26"/>
      <c r="C15" s="25"/>
      <c r="D15" s="25"/>
      <c r="E15" s="25"/>
      <c r="F15" s="27"/>
      <c r="G15" s="27"/>
      <c r="H15" s="28" t="str">
        <f aca="false">IF(AND(F15&lt;&gt;"",G15&lt;&gt;""),G15-F15,"")</f>
        <v/>
      </c>
      <c r="I15" s="25"/>
      <c r="J15" s="29" t="str">
        <f aca="false">IF(D15="","",IF(OR(D15="Joint tenancy",E15&lt;&gt;""),"No","Yes"))</f>
        <v/>
      </c>
      <c r="K15" s="26"/>
    </row>
    <row r="16" customFormat="false" ht="15" hidden="false" customHeight="false" outlineLevel="0" collapsed="false">
      <c r="A16" s="25"/>
      <c r="B16" s="26"/>
      <c r="C16" s="25"/>
      <c r="D16" s="25"/>
      <c r="E16" s="25"/>
      <c r="F16" s="27"/>
      <c r="G16" s="27"/>
      <c r="H16" s="28" t="str">
        <f aca="false">IF(AND(F16&lt;&gt;"",G16&lt;&gt;""),G16-F16,"")</f>
        <v/>
      </c>
      <c r="I16" s="25"/>
      <c r="J16" s="29" t="str">
        <f aca="false">IF(D16="","",IF(OR(D16="Joint tenancy",E16&lt;&gt;""),"No","Yes"))</f>
        <v/>
      </c>
      <c r="K16" s="26"/>
    </row>
    <row r="17" customFormat="false" ht="15" hidden="false" customHeight="false" outlineLevel="0" collapsed="false">
      <c r="A17" s="25"/>
      <c r="B17" s="26"/>
      <c r="C17" s="25"/>
      <c r="D17" s="25"/>
      <c r="E17" s="25"/>
      <c r="F17" s="27"/>
      <c r="G17" s="27"/>
      <c r="H17" s="28" t="str">
        <f aca="false">IF(AND(F17&lt;&gt;"",G17&lt;&gt;""),G17-F17,"")</f>
        <v/>
      </c>
      <c r="I17" s="25"/>
      <c r="J17" s="29" t="str">
        <f aca="false">IF(D17="","",IF(OR(D17="Joint tenancy",E17&lt;&gt;""),"No","Yes"))</f>
        <v/>
      </c>
      <c r="K17" s="26"/>
    </row>
    <row r="18" customFormat="false" ht="15" hidden="false" customHeight="false" outlineLevel="0" collapsed="false">
      <c r="A18" s="25"/>
      <c r="B18" s="26"/>
      <c r="C18" s="25"/>
      <c r="D18" s="25"/>
      <c r="E18" s="25"/>
      <c r="F18" s="27"/>
      <c r="G18" s="27"/>
      <c r="H18" s="28" t="str">
        <f aca="false">IF(AND(F18&lt;&gt;"",G18&lt;&gt;""),G18-F18,"")</f>
        <v/>
      </c>
      <c r="I18" s="25"/>
      <c r="J18" s="29" t="str">
        <f aca="false">IF(D18="","",IF(OR(D18="Joint tenancy",E18&lt;&gt;""),"No","Yes"))</f>
        <v/>
      </c>
      <c r="K18" s="26"/>
    </row>
    <row r="19" customFormat="false" ht="15" hidden="false" customHeight="false" outlineLevel="0" collapsed="false">
      <c r="A19" s="25"/>
      <c r="B19" s="26"/>
      <c r="C19" s="25"/>
      <c r="D19" s="25"/>
      <c r="E19" s="25"/>
      <c r="F19" s="27"/>
      <c r="G19" s="27"/>
      <c r="H19" s="28" t="str">
        <f aca="false">IF(AND(F19&lt;&gt;"",G19&lt;&gt;""),G19-F19,"")</f>
        <v/>
      </c>
      <c r="I19" s="25"/>
      <c r="J19" s="29" t="str">
        <f aca="false">IF(D19="","",IF(OR(D19="Joint tenancy",E19&lt;&gt;""),"No","Yes"))</f>
        <v/>
      </c>
      <c r="K19" s="26"/>
    </row>
    <row r="20" customFormat="false" ht="15" hidden="false" customHeight="false" outlineLevel="0" collapsed="false">
      <c r="A20" s="25"/>
      <c r="B20" s="26"/>
      <c r="C20" s="25"/>
      <c r="D20" s="25"/>
      <c r="E20" s="25"/>
      <c r="F20" s="27"/>
      <c r="G20" s="27"/>
      <c r="H20" s="28" t="str">
        <f aca="false">IF(AND(F20&lt;&gt;"",G20&lt;&gt;""),G20-F20,"")</f>
        <v/>
      </c>
      <c r="I20" s="25"/>
      <c r="J20" s="29" t="str">
        <f aca="false">IF(D20="","",IF(OR(D20="Joint tenancy",E20&lt;&gt;""),"No","Yes"))</f>
        <v/>
      </c>
      <c r="K20" s="26"/>
    </row>
    <row r="21" customFormat="false" ht="15" hidden="false" customHeight="false" outlineLevel="0" collapsed="false">
      <c r="A21" s="25"/>
      <c r="B21" s="26"/>
      <c r="C21" s="25"/>
      <c r="D21" s="25"/>
      <c r="E21" s="25"/>
      <c r="F21" s="27"/>
      <c r="G21" s="27"/>
      <c r="H21" s="28" t="str">
        <f aca="false">IF(AND(F21&lt;&gt;"",G21&lt;&gt;""),G21-F21,"")</f>
        <v/>
      </c>
      <c r="I21" s="25"/>
      <c r="J21" s="29" t="str">
        <f aca="false">IF(D21="","",IF(OR(D21="Joint tenancy",E21&lt;&gt;""),"No","Yes"))</f>
        <v/>
      </c>
      <c r="K21" s="26"/>
    </row>
    <row r="22" customFormat="false" ht="15" hidden="false" customHeight="false" outlineLevel="0" collapsed="false">
      <c r="A22" s="25"/>
      <c r="B22" s="26"/>
      <c r="C22" s="25"/>
      <c r="D22" s="25"/>
      <c r="E22" s="25"/>
      <c r="F22" s="27"/>
      <c r="G22" s="27"/>
      <c r="H22" s="28" t="str">
        <f aca="false">IF(AND(F22&lt;&gt;"",G22&lt;&gt;""),G22-F22,"")</f>
        <v/>
      </c>
      <c r="I22" s="25"/>
      <c r="J22" s="29" t="str">
        <f aca="false">IF(D22="","",IF(OR(D22="Joint tenancy",E22&lt;&gt;""),"No","Yes"))</f>
        <v/>
      </c>
      <c r="K22" s="26"/>
    </row>
    <row r="23" customFormat="false" ht="15" hidden="false" customHeight="false" outlineLevel="0" collapsed="false">
      <c r="A23" s="25"/>
      <c r="B23" s="26"/>
      <c r="C23" s="25"/>
      <c r="D23" s="25"/>
      <c r="E23" s="25"/>
      <c r="F23" s="27"/>
      <c r="G23" s="27"/>
      <c r="H23" s="28" t="str">
        <f aca="false">IF(AND(F23&lt;&gt;"",G23&lt;&gt;""),G23-F23,"")</f>
        <v/>
      </c>
      <c r="I23" s="25"/>
      <c r="J23" s="29" t="str">
        <f aca="false">IF(D23="","",IF(OR(D23="Joint tenancy",E23&lt;&gt;""),"No","Yes"))</f>
        <v/>
      </c>
      <c r="K23" s="26"/>
    </row>
    <row r="24" customFormat="false" ht="15" hidden="false" customHeight="false" outlineLevel="0" collapsed="false">
      <c r="A24" s="25"/>
      <c r="B24" s="26"/>
      <c r="C24" s="25"/>
      <c r="D24" s="25"/>
      <c r="E24" s="25"/>
      <c r="F24" s="27"/>
      <c r="G24" s="27"/>
      <c r="H24" s="28" t="str">
        <f aca="false">IF(AND(F24&lt;&gt;"",G24&lt;&gt;""),G24-F24,"")</f>
        <v/>
      </c>
      <c r="I24" s="25"/>
      <c r="J24" s="29" t="str">
        <f aca="false">IF(D24="","",IF(OR(D24="Joint tenancy",E24&lt;&gt;""),"No","Yes"))</f>
        <v/>
      </c>
      <c r="K24" s="26"/>
    </row>
    <row r="25" customFormat="false" ht="15" hidden="false" customHeight="false" outlineLevel="0" collapsed="false">
      <c r="A25" s="25"/>
      <c r="B25" s="26"/>
      <c r="C25" s="25"/>
      <c r="D25" s="25"/>
      <c r="E25" s="25"/>
      <c r="F25" s="27"/>
      <c r="G25" s="27"/>
      <c r="H25" s="28" t="str">
        <f aca="false">IF(AND(F25&lt;&gt;"",G25&lt;&gt;""),G25-F25,"")</f>
        <v/>
      </c>
      <c r="I25" s="25"/>
      <c r="J25" s="29" t="str">
        <f aca="false">IF(D25="","",IF(OR(D25="Joint tenancy",E25&lt;&gt;""),"No","Yes"))</f>
        <v/>
      </c>
      <c r="K25" s="26"/>
    </row>
    <row r="26" customFormat="false" ht="15" hidden="false" customHeight="false" outlineLevel="0" collapsed="false">
      <c r="A26" s="25"/>
      <c r="B26" s="26"/>
      <c r="C26" s="25"/>
      <c r="D26" s="25"/>
      <c r="E26" s="25"/>
      <c r="F26" s="27"/>
      <c r="G26" s="27"/>
      <c r="H26" s="28" t="str">
        <f aca="false">IF(AND(F26&lt;&gt;"",G26&lt;&gt;""),G26-F26,"")</f>
        <v/>
      </c>
      <c r="I26" s="25"/>
      <c r="J26" s="29" t="str">
        <f aca="false">IF(D26="","",IF(OR(D26="Joint tenancy",E26&lt;&gt;""),"No","Yes"))</f>
        <v/>
      </c>
      <c r="K26" s="26"/>
    </row>
    <row r="27" customFormat="false" ht="15" hidden="false" customHeight="false" outlineLevel="0" collapsed="false">
      <c r="A27" s="25"/>
      <c r="B27" s="26"/>
      <c r="C27" s="25"/>
      <c r="D27" s="25"/>
      <c r="E27" s="25"/>
      <c r="F27" s="27"/>
      <c r="G27" s="27"/>
      <c r="H27" s="28" t="str">
        <f aca="false">IF(AND(F27&lt;&gt;"",G27&lt;&gt;""),G27-F27,"")</f>
        <v/>
      </c>
      <c r="I27" s="25"/>
      <c r="J27" s="29" t="str">
        <f aca="false">IF(D27="","",IF(OR(D27="Joint tenancy",E27&lt;&gt;""),"No","Yes"))</f>
        <v/>
      </c>
      <c r="K27" s="26"/>
    </row>
    <row r="28" customFormat="false" ht="15" hidden="false" customHeight="false" outlineLevel="0" collapsed="false">
      <c r="A28" s="25"/>
      <c r="B28" s="26"/>
      <c r="C28" s="25"/>
      <c r="D28" s="25"/>
      <c r="E28" s="25"/>
      <c r="F28" s="27"/>
      <c r="G28" s="27"/>
      <c r="H28" s="28" t="str">
        <f aca="false">IF(AND(F28&lt;&gt;"",G28&lt;&gt;""),G28-F28,"")</f>
        <v/>
      </c>
      <c r="I28" s="25"/>
      <c r="J28" s="29" t="str">
        <f aca="false">IF(D28="","",IF(OR(D28="Joint tenancy",E28&lt;&gt;""),"No","Yes"))</f>
        <v/>
      </c>
      <c r="K28" s="26"/>
    </row>
    <row r="29" customFormat="false" ht="15" hidden="false" customHeight="false" outlineLevel="0" collapsed="false">
      <c r="A29" s="25"/>
      <c r="B29" s="26"/>
      <c r="C29" s="25"/>
      <c r="D29" s="25"/>
      <c r="E29" s="25"/>
      <c r="F29" s="27"/>
      <c r="G29" s="27"/>
      <c r="H29" s="28" t="str">
        <f aca="false">IF(AND(F29&lt;&gt;"",G29&lt;&gt;""),G29-F29,"")</f>
        <v/>
      </c>
      <c r="I29" s="25"/>
      <c r="J29" s="29" t="str">
        <f aca="false">IF(D29="","",IF(OR(D29="Joint tenancy",E29&lt;&gt;""),"No","Yes"))</f>
        <v/>
      </c>
      <c r="K29" s="26"/>
    </row>
    <row r="30" customFormat="false" ht="15" hidden="false" customHeight="false" outlineLevel="0" collapsed="false">
      <c r="A30" s="25"/>
      <c r="B30" s="26"/>
      <c r="C30" s="25"/>
      <c r="D30" s="25"/>
      <c r="E30" s="25"/>
      <c r="F30" s="27"/>
      <c r="G30" s="27"/>
      <c r="H30" s="28" t="str">
        <f aca="false">IF(AND(F30&lt;&gt;"",G30&lt;&gt;""),G30-F30,"")</f>
        <v/>
      </c>
      <c r="I30" s="25"/>
      <c r="J30" s="29" t="str">
        <f aca="false">IF(D30="","",IF(OR(D30="Joint tenancy",E30&lt;&gt;""),"No","Yes"))</f>
        <v/>
      </c>
      <c r="K30" s="26"/>
    </row>
    <row r="31" customFormat="false" ht="15" hidden="false" customHeight="false" outlineLevel="0" collapsed="false">
      <c r="A31" s="25"/>
      <c r="B31" s="26"/>
      <c r="C31" s="25"/>
      <c r="D31" s="25"/>
      <c r="E31" s="25"/>
      <c r="F31" s="27"/>
      <c r="G31" s="27"/>
      <c r="H31" s="28" t="str">
        <f aca="false">IF(AND(F31&lt;&gt;"",G31&lt;&gt;""),G31-F31,"")</f>
        <v/>
      </c>
      <c r="I31" s="25"/>
      <c r="J31" s="29" t="str">
        <f aca="false">IF(D31="","",IF(OR(D31="Joint tenancy",E31&lt;&gt;""),"No","Yes"))</f>
        <v/>
      </c>
      <c r="K31" s="26"/>
    </row>
    <row r="32" customFormat="false" ht="15" hidden="false" customHeight="false" outlineLevel="0" collapsed="false">
      <c r="A32" s="25"/>
      <c r="B32" s="26"/>
      <c r="C32" s="25"/>
      <c r="D32" s="25"/>
      <c r="E32" s="25"/>
      <c r="F32" s="27"/>
      <c r="G32" s="27"/>
      <c r="H32" s="28" t="str">
        <f aca="false">IF(AND(F32&lt;&gt;"",G32&lt;&gt;""),G32-F32,"")</f>
        <v/>
      </c>
      <c r="I32" s="25"/>
      <c r="J32" s="29" t="str">
        <f aca="false">IF(D32="","",IF(OR(D32="Joint tenancy",E32&lt;&gt;""),"No","Yes"))</f>
        <v/>
      </c>
      <c r="K32" s="26"/>
    </row>
    <row r="33" customFormat="false" ht="15" hidden="false" customHeight="false" outlineLevel="0" collapsed="false">
      <c r="A33" s="25"/>
      <c r="B33" s="26"/>
      <c r="C33" s="25"/>
      <c r="D33" s="25"/>
      <c r="E33" s="25"/>
      <c r="F33" s="27"/>
      <c r="G33" s="27"/>
      <c r="H33" s="28" t="str">
        <f aca="false">IF(AND(F33&lt;&gt;"",G33&lt;&gt;""),G33-F33,"")</f>
        <v/>
      </c>
      <c r="I33" s="25"/>
      <c r="J33" s="29" t="str">
        <f aca="false">IF(D33="","",IF(OR(D33="Joint tenancy",E33&lt;&gt;""),"No","Yes"))</f>
        <v/>
      </c>
      <c r="K33" s="26"/>
    </row>
    <row r="34" customFormat="false" ht="15" hidden="false" customHeight="false" outlineLevel="0" collapsed="false">
      <c r="A34" s="25"/>
      <c r="B34" s="26"/>
      <c r="C34" s="25"/>
      <c r="D34" s="25"/>
      <c r="E34" s="25"/>
      <c r="F34" s="27"/>
      <c r="G34" s="27"/>
      <c r="H34" s="28" t="str">
        <f aca="false">IF(AND(F34&lt;&gt;"",G34&lt;&gt;""),G34-F34,"")</f>
        <v/>
      </c>
      <c r="I34" s="25"/>
      <c r="J34" s="29" t="str">
        <f aca="false">IF(D34="","",IF(OR(D34="Joint tenancy",E34&lt;&gt;""),"No","Yes"))</f>
        <v/>
      </c>
      <c r="K34" s="26"/>
    </row>
    <row r="35" customFormat="false" ht="15" hidden="false" customHeight="false" outlineLevel="0" collapsed="false">
      <c r="A35" s="25"/>
      <c r="B35" s="26"/>
      <c r="C35" s="25"/>
      <c r="D35" s="25"/>
      <c r="E35" s="25"/>
      <c r="F35" s="27"/>
      <c r="G35" s="27"/>
      <c r="H35" s="28" t="str">
        <f aca="false">IF(AND(F35&lt;&gt;"",G35&lt;&gt;""),G35-F35,"")</f>
        <v/>
      </c>
      <c r="I35" s="25"/>
      <c r="J35" s="29" t="str">
        <f aca="false">IF(D35="","",IF(OR(D35="Joint tenancy",E35&lt;&gt;""),"No","Yes"))</f>
        <v/>
      </c>
      <c r="K35" s="26"/>
    </row>
    <row r="36" customFormat="false" ht="15" hidden="false" customHeight="false" outlineLevel="0" collapsed="false">
      <c r="A36" s="25"/>
      <c r="B36" s="26"/>
      <c r="C36" s="25"/>
      <c r="D36" s="25"/>
      <c r="E36" s="25"/>
      <c r="F36" s="27"/>
      <c r="G36" s="27"/>
      <c r="H36" s="28" t="str">
        <f aca="false">IF(AND(F36&lt;&gt;"",G36&lt;&gt;""),G36-F36,"")</f>
        <v/>
      </c>
      <c r="I36" s="25"/>
      <c r="J36" s="29" t="str">
        <f aca="false">IF(D36="","",IF(OR(D36="Joint tenancy",E36&lt;&gt;""),"No","Yes"))</f>
        <v/>
      </c>
      <c r="K36" s="26"/>
    </row>
    <row r="37" customFormat="false" ht="15" hidden="false" customHeight="false" outlineLevel="0" collapsed="false">
      <c r="A37" s="25"/>
      <c r="B37" s="26"/>
      <c r="C37" s="25"/>
      <c r="D37" s="25"/>
      <c r="E37" s="25"/>
      <c r="F37" s="27"/>
      <c r="G37" s="27"/>
      <c r="H37" s="28" t="str">
        <f aca="false">IF(AND(F37&lt;&gt;"",G37&lt;&gt;""),G37-F37,"")</f>
        <v/>
      </c>
      <c r="I37" s="25"/>
      <c r="J37" s="29" t="str">
        <f aca="false">IF(D37="","",IF(OR(D37="Joint tenancy",E37&lt;&gt;""),"No","Yes"))</f>
        <v/>
      </c>
      <c r="K37" s="26"/>
    </row>
    <row r="38" customFormat="false" ht="15" hidden="false" customHeight="false" outlineLevel="0" collapsed="false">
      <c r="A38" s="25"/>
      <c r="B38" s="26"/>
      <c r="C38" s="25"/>
      <c r="D38" s="25"/>
      <c r="E38" s="25"/>
      <c r="F38" s="27"/>
      <c r="G38" s="27"/>
      <c r="H38" s="28" t="str">
        <f aca="false">IF(AND(F38&lt;&gt;"",G38&lt;&gt;""),G38-F38,"")</f>
        <v/>
      </c>
      <c r="I38" s="25"/>
      <c r="J38" s="29" t="str">
        <f aca="false">IF(D38="","",IF(OR(D38="Joint tenancy",E38&lt;&gt;""),"No","Yes"))</f>
        <v/>
      </c>
      <c r="K38" s="26"/>
    </row>
    <row r="39" customFormat="false" ht="15" hidden="false" customHeight="false" outlineLevel="0" collapsed="false">
      <c r="A39" s="25"/>
      <c r="B39" s="26"/>
      <c r="C39" s="25"/>
      <c r="D39" s="25"/>
      <c r="E39" s="25"/>
      <c r="F39" s="27"/>
      <c r="G39" s="27"/>
      <c r="H39" s="28" t="str">
        <f aca="false">IF(AND(F39&lt;&gt;"",G39&lt;&gt;""),G39-F39,"")</f>
        <v/>
      </c>
      <c r="I39" s="25"/>
      <c r="J39" s="29" t="str">
        <f aca="false">IF(D39="","",IF(OR(D39="Joint tenancy",E39&lt;&gt;""),"No","Yes"))</f>
        <v/>
      </c>
      <c r="K39" s="26"/>
    </row>
    <row r="40" customFormat="false" ht="15" hidden="false" customHeight="false" outlineLevel="0" collapsed="false">
      <c r="A40" s="25"/>
      <c r="B40" s="26"/>
      <c r="C40" s="25"/>
      <c r="D40" s="25"/>
      <c r="E40" s="25"/>
      <c r="F40" s="27"/>
      <c r="G40" s="27"/>
      <c r="H40" s="28" t="str">
        <f aca="false">IF(AND(F40&lt;&gt;"",G40&lt;&gt;""),G40-F40,"")</f>
        <v/>
      </c>
      <c r="I40" s="25"/>
      <c r="J40" s="29" t="str">
        <f aca="false">IF(D40="","",IF(OR(D40="Joint tenancy",E40&lt;&gt;""),"No","Yes"))</f>
        <v/>
      </c>
      <c r="K40" s="26"/>
    </row>
    <row r="41" customFormat="false" ht="15" hidden="false" customHeight="false" outlineLevel="0" collapsed="false">
      <c r="A41" s="25"/>
      <c r="B41" s="26"/>
      <c r="C41" s="25"/>
      <c r="D41" s="25"/>
      <c r="E41" s="25"/>
      <c r="F41" s="27"/>
      <c r="G41" s="27"/>
      <c r="H41" s="28" t="str">
        <f aca="false">IF(AND(F41&lt;&gt;"",G41&lt;&gt;""),G41-F41,"")</f>
        <v/>
      </c>
      <c r="I41" s="25"/>
      <c r="J41" s="29" t="str">
        <f aca="false">IF(D41="","",IF(OR(D41="Joint tenancy",E41&lt;&gt;""),"No","Yes"))</f>
        <v/>
      </c>
      <c r="K41" s="26"/>
    </row>
    <row r="42" customFormat="false" ht="15" hidden="false" customHeight="false" outlineLevel="0" collapsed="false">
      <c r="A42" s="25"/>
      <c r="B42" s="26"/>
      <c r="C42" s="25"/>
      <c r="D42" s="25"/>
      <c r="E42" s="25"/>
      <c r="F42" s="27"/>
      <c r="G42" s="27"/>
      <c r="H42" s="28" t="str">
        <f aca="false">IF(AND(F42&lt;&gt;"",G42&lt;&gt;""),G42-F42,"")</f>
        <v/>
      </c>
      <c r="I42" s="25"/>
      <c r="J42" s="29" t="str">
        <f aca="false">IF(D42="","",IF(OR(D42="Joint tenancy",E42&lt;&gt;""),"No","Yes"))</f>
        <v/>
      </c>
      <c r="K42" s="26"/>
    </row>
    <row r="43" customFormat="false" ht="15" hidden="false" customHeight="false" outlineLevel="0" collapsed="false">
      <c r="A43" s="25"/>
      <c r="B43" s="26"/>
      <c r="C43" s="25"/>
      <c r="D43" s="25"/>
      <c r="E43" s="25"/>
      <c r="F43" s="27"/>
      <c r="G43" s="27"/>
      <c r="H43" s="28" t="str">
        <f aca="false">IF(AND(F43&lt;&gt;"",G43&lt;&gt;""),G43-F43,"")</f>
        <v/>
      </c>
      <c r="I43" s="25"/>
      <c r="J43" s="29" t="str">
        <f aca="false">IF(D43="","",IF(OR(D43="Joint tenancy",E43&lt;&gt;""),"No","Yes"))</f>
        <v/>
      </c>
      <c r="K43" s="26"/>
    </row>
    <row r="44" customFormat="false" ht="15" hidden="false" customHeight="false" outlineLevel="0" collapsed="false">
      <c r="A44" s="25"/>
      <c r="B44" s="26"/>
      <c r="C44" s="25"/>
      <c r="D44" s="25"/>
      <c r="E44" s="25"/>
      <c r="F44" s="27"/>
      <c r="G44" s="27"/>
      <c r="H44" s="28" t="str">
        <f aca="false">IF(AND(F44&lt;&gt;"",G44&lt;&gt;""),G44-F44,"")</f>
        <v/>
      </c>
      <c r="I44" s="25"/>
      <c r="J44" s="29" t="str">
        <f aca="false">IF(D44="","",IF(OR(D44="Joint tenancy",E44&lt;&gt;""),"No","Yes"))</f>
        <v/>
      </c>
      <c r="K44" s="26"/>
    </row>
    <row r="45" customFormat="false" ht="15" hidden="false" customHeight="false" outlineLevel="0" collapsed="false">
      <c r="A45" s="25"/>
      <c r="B45" s="26"/>
      <c r="C45" s="25"/>
      <c r="D45" s="25"/>
      <c r="E45" s="25"/>
      <c r="F45" s="27"/>
      <c r="G45" s="27"/>
      <c r="H45" s="28" t="str">
        <f aca="false">IF(AND(F45&lt;&gt;"",G45&lt;&gt;""),G45-F45,"")</f>
        <v/>
      </c>
      <c r="I45" s="25"/>
      <c r="J45" s="29" t="str">
        <f aca="false">IF(D45="","",IF(OR(D45="Joint tenancy",E45&lt;&gt;""),"No","Yes"))</f>
        <v/>
      </c>
      <c r="K45" s="26"/>
    </row>
    <row r="46" customFormat="false" ht="15" hidden="false" customHeight="false" outlineLevel="0" collapsed="false">
      <c r="A46" s="25"/>
      <c r="B46" s="26"/>
      <c r="C46" s="25"/>
      <c r="D46" s="25"/>
      <c r="E46" s="25"/>
      <c r="F46" s="27"/>
      <c r="G46" s="27"/>
      <c r="H46" s="28" t="str">
        <f aca="false">IF(AND(F46&lt;&gt;"",G46&lt;&gt;""),G46-F46,"")</f>
        <v/>
      </c>
      <c r="I46" s="25"/>
      <c r="J46" s="29" t="str">
        <f aca="false">IF(D46="","",IF(OR(D46="Joint tenancy",E46&lt;&gt;""),"No","Yes"))</f>
        <v/>
      </c>
      <c r="K46" s="26"/>
    </row>
    <row r="47" customFormat="false" ht="15" hidden="false" customHeight="false" outlineLevel="0" collapsed="false">
      <c r="A47" s="25"/>
      <c r="B47" s="26"/>
      <c r="C47" s="25"/>
      <c r="D47" s="25"/>
      <c r="E47" s="25"/>
      <c r="F47" s="27"/>
      <c r="G47" s="27"/>
      <c r="H47" s="28" t="str">
        <f aca="false">IF(AND(F47&lt;&gt;"",G47&lt;&gt;""),G47-F47,"")</f>
        <v/>
      </c>
      <c r="I47" s="25"/>
      <c r="J47" s="29" t="str">
        <f aca="false">IF(D47="","",IF(OR(D47="Joint tenancy",E47&lt;&gt;""),"No","Yes"))</f>
        <v/>
      </c>
      <c r="K47" s="26"/>
    </row>
    <row r="48" customFormat="false" ht="15" hidden="false" customHeight="false" outlineLevel="0" collapsed="false">
      <c r="A48" s="25"/>
      <c r="B48" s="26"/>
      <c r="C48" s="25"/>
      <c r="D48" s="25"/>
      <c r="E48" s="25"/>
      <c r="F48" s="27"/>
      <c r="G48" s="27"/>
      <c r="H48" s="28" t="str">
        <f aca="false">IF(AND(F48&lt;&gt;"",G48&lt;&gt;""),G48-F48,"")</f>
        <v/>
      </c>
      <c r="I48" s="25"/>
      <c r="J48" s="29" t="str">
        <f aca="false">IF(D48="","",IF(OR(D48="Joint tenancy",E48&lt;&gt;""),"No","Yes"))</f>
        <v/>
      </c>
      <c r="K48" s="26"/>
    </row>
    <row r="49" customFormat="false" ht="15" hidden="false" customHeight="false" outlineLevel="0" collapsed="false">
      <c r="A49" s="25"/>
      <c r="B49" s="26"/>
      <c r="C49" s="25"/>
      <c r="D49" s="25"/>
      <c r="E49" s="25"/>
      <c r="F49" s="27"/>
      <c r="G49" s="27"/>
      <c r="H49" s="28" t="str">
        <f aca="false">IF(AND(F49&lt;&gt;"",G49&lt;&gt;""),G49-F49,"")</f>
        <v/>
      </c>
      <c r="I49" s="25"/>
      <c r="J49" s="29" t="str">
        <f aca="false">IF(D49="","",IF(OR(D49="Joint tenancy",E49&lt;&gt;""),"No","Yes"))</f>
        <v/>
      </c>
      <c r="K49" s="26"/>
    </row>
    <row r="50" customFormat="false" ht="15" hidden="false" customHeight="false" outlineLevel="0" collapsed="false">
      <c r="A50" s="25"/>
      <c r="B50" s="26"/>
      <c r="C50" s="25"/>
      <c r="D50" s="25"/>
      <c r="E50" s="25"/>
      <c r="F50" s="27"/>
      <c r="G50" s="27"/>
      <c r="H50" s="28" t="str">
        <f aca="false">IF(AND(F50&lt;&gt;"",G50&lt;&gt;""),G50-F50,"")</f>
        <v/>
      </c>
      <c r="I50" s="25"/>
      <c r="J50" s="29" t="str">
        <f aca="false">IF(D50="","",IF(OR(D50="Joint tenancy",E50&lt;&gt;""),"No","Yes"))</f>
        <v/>
      </c>
      <c r="K50" s="26"/>
    </row>
    <row r="51" customFormat="false" ht="15" hidden="false" customHeight="false" outlineLevel="0" collapsed="false">
      <c r="A51" s="25"/>
      <c r="B51" s="26"/>
      <c r="C51" s="25"/>
      <c r="D51" s="25"/>
      <c r="E51" s="25"/>
      <c r="F51" s="27"/>
      <c r="G51" s="27"/>
      <c r="H51" s="28" t="str">
        <f aca="false">IF(AND(F51&lt;&gt;"",G51&lt;&gt;""),G51-F51,"")</f>
        <v/>
      </c>
      <c r="I51" s="25"/>
      <c r="J51" s="29" t="str">
        <f aca="false">IF(D51="","",IF(OR(D51="Joint tenancy",E51&lt;&gt;""),"No","Yes"))</f>
        <v/>
      </c>
      <c r="K51" s="26"/>
    </row>
    <row r="52" customFormat="false" ht="15" hidden="false" customHeight="false" outlineLevel="0" collapsed="false">
      <c r="A52" s="25"/>
      <c r="B52" s="26"/>
      <c r="C52" s="25"/>
      <c r="D52" s="25"/>
      <c r="E52" s="25"/>
      <c r="F52" s="27"/>
      <c r="G52" s="27"/>
      <c r="H52" s="28" t="str">
        <f aca="false">IF(AND(F52&lt;&gt;"",G52&lt;&gt;""),G52-F52,"")</f>
        <v/>
      </c>
      <c r="I52" s="25"/>
      <c r="J52" s="29" t="str">
        <f aca="false">IF(D52="","",IF(OR(D52="Joint tenancy",E52&lt;&gt;""),"No","Yes"))</f>
        <v/>
      </c>
      <c r="K52" s="26"/>
    </row>
    <row r="53" customFormat="false" ht="15" hidden="false" customHeight="false" outlineLevel="0" collapsed="false">
      <c r="A53" s="25"/>
      <c r="B53" s="26"/>
      <c r="C53" s="25"/>
      <c r="D53" s="25"/>
      <c r="E53" s="25"/>
      <c r="F53" s="27"/>
      <c r="G53" s="27"/>
      <c r="H53" s="28" t="str">
        <f aca="false">IF(AND(F53&lt;&gt;"",G53&lt;&gt;""),G53-F53,"")</f>
        <v/>
      </c>
      <c r="I53" s="25"/>
      <c r="J53" s="29" t="str">
        <f aca="false">IF(D53="","",IF(OR(D53="Joint tenancy",E53&lt;&gt;""),"No","Yes"))</f>
        <v/>
      </c>
      <c r="K53" s="26"/>
    </row>
    <row r="54" customFormat="false" ht="15" hidden="false" customHeight="false" outlineLevel="0" collapsed="false">
      <c r="A54" s="25"/>
      <c r="B54" s="26"/>
      <c r="C54" s="25"/>
      <c r="D54" s="25"/>
      <c r="E54" s="25"/>
      <c r="F54" s="27"/>
      <c r="G54" s="27"/>
      <c r="H54" s="28" t="str">
        <f aca="false">IF(AND(F54&lt;&gt;"",G54&lt;&gt;""),G54-F54,"")</f>
        <v/>
      </c>
      <c r="I54" s="25"/>
      <c r="J54" s="29" t="str">
        <f aca="false">IF(D54="","",IF(OR(D54="Joint tenancy",E54&lt;&gt;""),"No","Yes"))</f>
        <v/>
      </c>
      <c r="K54" s="26"/>
    </row>
    <row r="55" customFormat="false" ht="15" hidden="false" customHeight="false" outlineLevel="0" collapsed="false">
      <c r="A55" s="25"/>
      <c r="B55" s="26"/>
      <c r="C55" s="25"/>
      <c r="D55" s="25"/>
      <c r="E55" s="25"/>
      <c r="F55" s="27"/>
      <c r="G55" s="27"/>
      <c r="H55" s="28" t="str">
        <f aca="false">IF(AND(F55&lt;&gt;"",G55&lt;&gt;""),G55-F55,"")</f>
        <v/>
      </c>
      <c r="I55" s="25"/>
      <c r="J55" s="29" t="str">
        <f aca="false">IF(D55="","",IF(OR(D55="Joint tenancy",E55&lt;&gt;""),"No","Yes"))</f>
        <v/>
      </c>
      <c r="K55" s="26"/>
    </row>
    <row r="56" customFormat="false" ht="15" hidden="false" customHeight="false" outlineLevel="0" collapsed="false">
      <c r="A56" s="25"/>
      <c r="B56" s="26"/>
      <c r="C56" s="25"/>
      <c r="D56" s="25"/>
      <c r="E56" s="25"/>
      <c r="F56" s="27"/>
      <c r="G56" s="27"/>
      <c r="H56" s="28" t="str">
        <f aca="false">IF(AND(F56&lt;&gt;"",G56&lt;&gt;""),G56-F56,"")</f>
        <v/>
      </c>
      <c r="I56" s="25"/>
      <c r="J56" s="29" t="str">
        <f aca="false">IF(D56="","",IF(OR(D56="Joint tenancy",E56&lt;&gt;""),"No","Yes"))</f>
        <v/>
      </c>
      <c r="K56" s="26"/>
    </row>
    <row r="57" customFormat="false" ht="15" hidden="false" customHeight="false" outlineLevel="0" collapsed="false">
      <c r="A57" s="25"/>
      <c r="B57" s="26"/>
      <c r="C57" s="25"/>
      <c r="D57" s="25"/>
      <c r="E57" s="25"/>
      <c r="F57" s="27"/>
      <c r="G57" s="27"/>
      <c r="H57" s="28" t="str">
        <f aca="false">IF(AND(F57&lt;&gt;"",G57&lt;&gt;""),G57-F57,"")</f>
        <v/>
      </c>
      <c r="I57" s="25"/>
      <c r="J57" s="29" t="str">
        <f aca="false">IF(D57="","",IF(OR(D57="Joint tenancy",E57&lt;&gt;""),"No","Yes"))</f>
        <v/>
      </c>
      <c r="K57" s="26"/>
    </row>
    <row r="58" customFormat="false" ht="15" hidden="false" customHeight="false" outlineLevel="0" collapsed="false">
      <c r="A58" s="25"/>
      <c r="B58" s="26"/>
      <c r="C58" s="25"/>
      <c r="D58" s="25"/>
      <c r="E58" s="25"/>
      <c r="F58" s="27"/>
      <c r="G58" s="27"/>
      <c r="H58" s="28" t="str">
        <f aca="false">IF(AND(F58&lt;&gt;"",G58&lt;&gt;""),G58-F58,"")</f>
        <v/>
      </c>
      <c r="I58" s="25"/>
      <c r="J58" s="29" t="str">
        <f aca="false">IF(D58="","",IF(OR(D58="Joint tenancy",E58&lt;&gt;""),"No","Yes"))</f>
        <v/>
      </c>
      <c r="K58" s="26"/>
    </row>
    <row r="59" customFormat="false" ht="15" hidden="false" customHeight="false" outlineLevel="0" collapsed="false">
      <c r="A59" s="25"/>
      <c r="B59" s="26"/>
      <c r="C59" s="25"/>
      <c r="D59" s="25"/>
      <c r="E59" s="25"/>
      <c r="F59" s="27"/>
      <c r="G59" s="27"/>
      <c r="H59" s="28" t="str">
        <f aca="false">IF(AND(F59&lt;&gt;"",G59&lt;&gt;""),G59-F59,"")</f>
        <v/>
      </c>
      <c r="I59" s="25"/>
      <c r="J59" s="29" t="str">
        <f aca="false">IF(D59="","",IF(OR(D59="Joint tenancy",E59&lt;&gt;""),"No","Yes"))</f>
        <v/>
      </c>
      <c r="K59" s="26"/>
    </row>
    <row r="60" customFormat="false" ht="15" hidden="false" customHeight="false" outlineLevel="0" collapsed="false">
      <c r="A60" s="25"/>
      <c r="B60" s="26"/>
      <c r="C60" s="25"/>
      <c r="D60" s="25"/>
      <c r="E60" s="25"/>
      <c r="F60" s="27"/>
      <c r="G60" s="27"/>
      <c r="H60" s="28" t="str">
        <f aca="false">IF(AND(F60&lt;&gt;"",G60&lt;&gt;""),G60-F60,"")</f>
        <v/>
      </c>
      <c r="I60" s="25"/>
      <c r="J60" s="29" t="str">
        <f aca="false">IF(D60="","",IF(OR(D60="Joint tenancy",E60&lt;&gt;""),"No","Yes"))</f>
        <v/>
      </c>
      <c r="K60" s="26"/>
    </row>
    <row r="61" customFormat="false" ht="15" hidden="false" customHeight="false" outlineLevel="0" collapsed="false">
      <c r="A61" s="25"/>
      <c r="B61" s="26"/>
      <c r="C61" s="25"/>
      <c r="D61" s="25"/>
      <c r="E61" s="25"/>
      <c r="F61" s="27"/>
      <c r="G61" s="27"/>
      <c r="H61" s="28" t="str">
        <f aca="false">IF(AND(F61&lt;&gt;"",G61&lt;&gt;""),G61-F61,"")</f>
        <v/>
      </c>
      <c r="I61" s="25"/>
      <c r="J61" s="29" t="str">
        <f aca="false">IF(D61="","",IF(OR(D61="Joint tenancy",E61&lt;&gt;""),"No","Yes"))</f>
        <v/>
      </c>
      <c r="K61" s="26"/>
    </row>
    <row r="62" customFormat="false" ht="15" hidden="false" customHeight="false" outlineLevel="0" collapsed="false">
      <c r="A62" s="25"/>
      <c r="B62" s="26"/>
      <c r="C62" s="25"/>
      <c r="D62" s="25"/>
      <c r="E62" s="25"/>
      <c r="F62" s="27"/>
      <c r="G62" s="27"/>
      <c r="H62" s="28" t="str">
        <f aca="false">IF(AND(F62&lt;&gt;"",G62&lt;&gt;""),G62-F62,"")</f>
        <v/>
      </c>
      <c r="I62" s="25"/>
      <c r="J62" s="29" t="str">
        <f aca="false">IF(D62="","",IF(OR(D62="Joint tenancy",E62&lt;&gt;""),"No","Yes"))</f>
        <v/>
      </c>
      <c r="K62" s="26"/>
    </row>
    <row r="63" customFormat="false" ht="15" hidden="false" customHeight="false" outlineLevel="0" collapsed="false">
      <c r="A63" s="25"/>
      <c r="B63" s="26"/>
      <c r="C63" s="25"/>
      <c r="D63" s="25"/>
      <c r="E63" s="25"/>
      <c r="F63" s="27"/>
      <c r="G63" s="27"/>
      <c r="H63" s="28" t="str">
        <f aca="false">IF(AND(F63&lt;&gt;"",G63&lt;&gt;""),G63-F63,"")</f>
        <v/>
      </c>
      <c r="I63" s="25"/>
      <c r="J63" s="29" t="str">
        <f aca="false">IF(D63="","",IF(OR(D63="Joint tenancy",E63&lt;&gt;""),"No","Yes"))</f>
        <v/>
      </c>
      <c r="K63" s="26"/>
    </row>
    <row r="64" customFormat="false" ht="15" hidden="false" customHeight="false" outlineLevel="0" collapsed="false">
      <c r="A64" s="25"/>
      <c r="B64" s="26"/>
      <c r="C64" s="25"/>
      <c r="D64" s="25"/>
      <c r="E64" s="25"/>
      <c r="F64" s="27"/>
      <c r="G64" s="27"/>
      <c r="H64" s="28" t="str">
        <f aca="false">IF(AND(F64&lt;&gt;"",G64&lt;&gt;""),G64-F64,"")</f>
        <v/>
      </c>
      <c r="I64" s="25"/>
      <c r="J64" s="29" t="str">
        <f aca="false">IF(D64="","",IF(OR(D64="Joint tenancy",E64&lt;&gt;""),"No","Yes"))</f>
        <v/>
      </c>
      <c r="K64" s="26"/>
    </row>
    <row r="65" customFormat="false" ht="21.75" hidden="false" customHeight="true" outlineLevel="0" collapsed="false">
      <c r="A65" s="30" t="s">
        <v>85</v>
      </c>
      <c r="B65" s="30"/>
      <c r="C65" s="30"/>
      <c r="D65" s="30"/>
      <c r="E65" s="30"/>
      <c r="F65" s="31" t="n">
        <f aca="false">SUM(F5:F64)</f>
        <v>420000</v>
      </c>
      <c r="G65" s="31" t="n">
        <f aca="false">SUM(G5:G64)</f>
        <v>1150000</v>
      </c>
      <c r="H65" s="31" t="n">
        <f aca="false">SUM(H5:H64)</f>
        <v>730000</v>
      </c>
      <c r="I65" s="30"/>
      <c r="J65" s="30"/>
      <c r="K65" s="30"/>
    </row>
    <row r="67" customFormat="false" ht="30" hidden="false" customHeight="true" outlineLevel="0" collapsed="false">
      <c r="A67" s="32" t="s">
        <v>86</v>
      </c>
      <c r="B67" s="32"/>
      <c r="C67" s="32"/>
      <c r="D67" s="32"/>
      <c r="E67" s="32"/>
      <c r="F67" s="32"/>
      <c r="G67" s="32"/>
      <c r="H67" s="32"/>
      <c r="I67" s="32"/>
      <c r="J67" s="32"/>
      <c r="K67" s="32"/>
    </row>
  </sheetData>
  <mergeCells count="3">
    <mergeCell ref="A1:K1"/>
    <mergeCell ref="A2:K2"/>
    <mergeCell ref="A67:K67"/>
  </mergeCells>
  <dataValidations count="3">
    <dataValidation allowBlank="true" errorStyle="stop" operator="between" showDropDown="false" showErrorMessage="false" showInputMessage="false" sqref="A5:A64" type="list">
      <formula1>Lists!$A$2:$A$9</formula1>
      <formula2>0</formula2>
    </dataValidation>
    <dataValidation allowBlank="true" errorStyle="stop" operator="between" showDropDown="false" showErrorMessage="false" showInputMessage="false" sqref="D5:D64" type="list">
      <formula1>Lists!$B$2:$B$6</formula1>
      <formula2>0</formula2>
    </dataValidation>
    <dataValidation allowBlank="true" errorStyle="stop" operator="between" showDropDown="false" showErrorMessage="false" showInputMessage="false" sqref="I5:I64" type="list">
      <formula1>Lists!$C$2:$C$8</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26"/>
    <col collapsed="false" customWidth="true" hidden="false" outlineLevel="0" max="3" min="3" style="0" width="18"/>
    <col collapsed="false" customWidth="true" hidden="false" outlineLevel="0" max="4" min="4" style="0" width="30"/>
    <col collapsed="false" customWidth="true" hidden="false" outlineLevel="0" max="5" min="5" style="0" width="40"/>
  </cols>
  <sheetData>
    <row r="1" customFormat="false" ht="31.5" hidden="false" customHeight="true" outlineLevel="0" collapsed="false">
      <c r="A1" s="1" t="s">
        <v>87</v>
      </c>
      <c r="B1" s="1"/>
      <c r="C1" s="1"/>
      <c r="D1" s="1"/>
      <c r="E1" s="1"/>
    </row>
    <row r="2" customFormat="false" ht="19.5" hidden="false" customHeight="true" outlineLevel="0" collapsed="false">
      <c r="A2" s="2" t="s">
        <v>88</v>
      </c>
      <c r="B2" s="2"/>
      <c r="C2" s="2"/>
      <c r="D2" s="2"/>
      <c r="E2" s="2"/>
    </row>
    <row r="4" customFormat="false" ht="33.75" hidden="false" customHeight="true" outlineLevel="0" collapsed="false">
      <c r="A4" s="19" t="s">
        <v>70</v>
      </c>
      <c r="B4" s="19" t="s">
        <v>89</v>
      </c>
      <c r="C4" s="19" t="s">
        <v>90</v>
      </c>
      <c r="D4" s="19" t="s">
        <v>91</v>
      </c>
      <c r="E4" s="19" t="s">
        <v>78</v>
      </c>
    </row>
    <row r="5" customFormat="false" ht="15" hidden="false" customHeight="false" outlineLevel="0" collapsed="false">
      <c r="A5" s="21" t="s">
        <v>80</v>
      </c>
      <c r="B5" s="20" t="s">
        <v>81</v>
      </c>
      <c r="C5" s="22" t="n">
        <v>310000</v>
      </c>
      <c r="D5" s="20" t="s">
        <v>92</v>
      </c>
      <c r="E5" s="21" t="s">
        <v>93</v>
      </c>
    </row>
    <row r="6" customFormat="false" ht="15" hidden="false" customHeight="false" outlineLevel="0" collapsed="false">
      <c r="A6" s="26"/>
      <c r="B6" s="25"/>
      <c r="C6" s="27"/>
      <c r="D6" s="25"/>
      <c r="E6" s="26"/>
    </row>
    <row r="7" customFormat="false" ht="15" hidden="false" customHeight="false" outlineLevel="0" collapsed="false">
      <c r="A7" s="26"/>
      <c r="B7" s="25"/>
      <c r="C7" s="27"/>
      <c r="D7" s="25"/>
      <c r="E7" s="26"/>
    </row>
    <row r="8" customFormat="false" ht="15" hidden="false" customHeight="false" outlineLevel="0" collapsed="false">
      <c r="A8" s="26"/>
      <c r="B8" s="25"/>
      <c r="C8" s="27"/>
      <c r="D8" s="25"/>
      <c r="E8" s="26"/>
    </row>
    <row r="9" customFormat="false" ht="15" hidden="false" customHeight="false" outlineLevel="0" collapsed="false">
      <c r="A9" s="26"/>
      <c r="B9" s="25"/>
      <c r="C9" s="27"/>
      <c r="D9" s="25"/>
      <c r="E9" s="26"/>
    </row>
    <row r="10" customFormat="false" ht="15" hidden="false" customHeight="false" outlineLevel="0" collapsed="false">
      <c r="A10" s="26"/>
      <c r="B10" s="25"/>
      <c r="C10" s="27"/>
      <c r="D10" s="25"/>
      <c r="E10" s="26"/>
    </row>
    <row r="11" customFormat="false" ht="15" hidden="false" customHeight="false" outlineLevel="0" collapsed="false">
      <c r="A11" s="26"/>
      <c r="B11" s="25"/>
      <c r="C11" s="27"/>
      <c r="D11" s="25"/>
      <c r="E11" s="26"/>
    </row>
    <row r="12" customFormat="false" ht="15" hidden="false" customHeight="false" outlineLevel="0" collapsed="false">
      <c r="A12" s="26"/>
      <c r="B12" s="25"/>
      <c r="C12" s="27"/>
      <c r="D12" s="25"/>
      <c r="E12" s="26"/>
    </row>
    <row r="13" customFormat="false" ht="15" hidden="false" customHeight="false" outlineLevel="0" collapsed="false">
      <c r="A13" s="26"/>
      <c r="B13" s="25"/>
      <c r="C13" s="27"/>
      <c r="D13" s="25"/>
      <c r="E13" s="26"/>
    </row>
    <row r="14" customFormat="false" ht="15" hidden="false" customHeight="false" outlineLevel="0" collapsed="false">
      <c r="A14" s="26"/>
      <c r="B14" s="25"/>
      <c r="C14" s="27"/>
      <c r="D14" s="25"/>
      <c r="E14" s="26"/>
    </row>
    <row r="15" customFormat="false" ht="15" hidden="false" customHeight="false" outlineLevel="0" collapsed="false">
      <c r="A15" s="26"/>
      <c r="B15" s="25"/>
      <c r="C15" s="27"/>
      <c r="D15" s="25"/>
      <c r="E15" s="26"/>
    </row>
    <row r="16" customFormat="false" ht="15" hidden="false" customHeight="false" outlineLevel="0" collapsed="false">
      <c r="A16" s="26"/>
      <c r="B16" s="25"/>
      <c r="C16" s="27"/>
      <c r="D16" s="25"/>
      <c r="E16" s="26"/>
    </row>
    <row r="17" customFormat="false" ht="15" hidden="false" customHeight="false" outlineLevel="0" collapsed="false">
      <c r="A17" s="26"/>
      <c r="B17" s="25"/>
      <c r="C17" s="27"/>
      <c r="D17" s="25"/>
      <c r="E17" s="26"/>
    </row>
    <row r="18" customFormat="false" ht="15" hidden="false" customHeight="false" outlineLevel="0" collapsed="false">
      <c r="A18" s="26"/>
      <c r="B18" s="25"/>
      <c r="C18" s="27"/>
      <c r="D18" s="25"/>
      <c r="E18" s="26"/>
    </row>
    <row r="19" customFormat="false" ht="15" hidden="false" customHeight="false" outlineLevel="0" collapsed="false">
      <c r="A19" s="26"/>
      <c r="B19" s="25"/>
      <c r="C19" s="27"/>
      <c r="D19" s="25"/>
      <c r="E19" s="26"/>
    </row>
    <row r="20" customFormat="false" ht="15" hidden="false" customHeight="false" outlineLevel="0" collapsed="false">
      <c r="A20" s="26"/>
      <c r="B20" s="25"/>
      <c r="C20" s="27"/>
      <c r="D20" s="25"/>
      <c r="E20" s="26"/>
    </row>
    <row r="21" customFormat="false" ht="15" hidden="false" customHeight="false" outlineLevel="0" collapsed="false">
      <c r="A21" s="26"/>
      <c r="B21" s="25"/>
      <c r="C21" s="27"/>
      <c r="D21" s="25"/>
      <c r="E21" s="26"/>
    </row>
    <row r="22" customFormat="false" ht="15" hidden="false" customHeight="false" outlineLevel="0" collapsed="false">
      <c r="A22" s="26"/>
      <c r="B22" s="25"/>
      <c r="C22" s="27"/>
      <c r="D22" s="25"/>
      <c r="E22" s="26"/>
    </row>
    <row r="23" customFormat="false" ht="15" hidden="false" customHeight="false" outlineLevel="0" collapsed="false">
      <c r="A23" s="26"/>
      <c r="B23" s="25"/>
      <c r="C23" s="27"/>
      <c r="D23" s="25"/>
      <c r="E23" s="26"/>
    </row>
    <row r="24" customFormat="false" ht="15" hidden="false" customHeight="false" outlineLevel="0" collapsed="false">
      <c r="A24" s="26"/>
      <c r="B24" s="25"/>
      <c r="C24" s="27"/>
      <c r="D24" s="25"/>
      <c r="E24" s="26"/>
    </row>
    <row r="25" customFormat="false" ht="15" hidden="false" customHeight="false" outlineLevel="0" collapsed="false">
      <c r="A25" s="26"/>
      <c r="B25" s="25"/>
      <c r="C25" s="27"/>
      <c r="D25" s="25"/>
      <c r="E25" s="26"/>
    </row>
    <row r="26" customFormat="false" ht="15" hidden="false" customHeight="false" outlineLevel="0" collapsed="false">
      <c r="A26" s="26"/>
      <c r="B26" s="25"/>
      <c r="C26" s="27"/>
      <c r="D26" s="25"/>
      <c r="E26" s="26"/>
    </row>
    <row r="27" customFormat="false" ht="15" hidden="false" customHeight="false" outlineLevel="0" collapsed="false">
      <c r="A27" s="26"/>
      <c r="B27" s="25"/>
      <c r="C27" s="27"/>
      <c r="D27" s="25"/>
      <c r="E27" s="26"/>
    </row>
    <row r="28" customFormat="false" ht="15" hidden="false" customHeight="false" outlineLevel="0" collapsed="false">
      <c r="A28" s="26"/>
      <c r="B28" s="25"/>
      <c r="C28" s="27"/>
      <c r="D28" s="25"/>
      <c r="E28" s="26"/>
    </row>
    <row r="29" customFormat="false" ht="15" hidden="false" customHeight="false" outlineLevel="0" collapsed="false">
      <c r="A29" s="26"/>
      <c r="B29" s="25"/>
      <c r="C29" s="27"/>
      <c r="D29" s="25"/>
      <c r="E29" s="26"/>
    </row>
    <row r="30" customFormat="false" ht="21.75" hidden="false" customHeight="true" outlineLevel="0" collapsed="false">
      <c r="A30" s="30" t="s">
        <v>85</v>
      </c>
      <c r="B30" s="30"/>
      <c r="C30" s="31" t="n">
        <f aca="false">SUM(C5:C29)</f>
        <v>310000</v>
      </c>
      <c r="D30" s="30"/>
      <c r="E30" s="30"/>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22"/>
    <col collapsed="false" customWidth="true" hidden="false" outlineLevel="0" max="3" min="3" style="0" width="32"/>
  </cols>
  <sheetData>
    <row r="1" customFormat="false" ht="15" hidden="false" customHeight="false" outlineLevel="0" collapsed="false">
      <c r="A1" s="33" t="s">
        <v>94</v>
      </c>
      <c r="B1" s="33" t="s">
        <v>95</v>
      </c>
      <c r="C1" s="33" t="s">
        <v>76</v>
      </c>
    </row>
    <row r="2" customFormat="false" ht="15" hidden="false" customHeight="false" outlineLevel="0" collapsed="false">
      <c r="A2" s="0" t="s">
        <v>96</v>
      </c>
      <c r="B2" s="0" t="s">
        <v>82</v>
      </c>
      <c r="C2" s="0" t="s">
        <v>97</v>
      </c>
    </row>
    <row r="3" customFormat="false" ht="15" hidden="false" customHeight="false" outlineLevel="0" collapsed="false">
      <c r="A3" s="0" t="s">
        <v>98</v>
      </c>
      <c r="B3" s="0" t="s">
        <v>99</v>
      </c>
      <c r="C3" s="0" t="s">
        <v>83</v>
      </c>
    </row>
    <row r="4" customFormat="false" ht="15" hidden="false" customHeight="false" outlineLevel="0" collapsed="false">
      <c r="A4" s="0" t="s">
        <v>100</v>
      </c>
      <c r="B4" s="0" t="s">
        <v>101</v>
      </c>
      <c r="C4" s="0" t="s">
        <v>102</v>
      </c>
    </row>
    <row r="5" customFormat="false" ht="15" hidden="false" customHeight="false" outlineLevel="0" collapsed="false">
      <c r="A5" s="0" t="s">
        <v>79</v>
      </c>
      <c r="B5" s="0" t="s">
        <v>103</v>
      </c>
      <c r="C5" s="0" t="s">
        <v>104</v>
      </c>
    </row>
    <row r="6" customFormat="false" ht="15" hidden="false" customHeight="false" outlineLevel="0" collapsed="false">
      <c r="A6" s="0" t="s">
        <v>105</v>
      </c>
      <c r="B6" s="0" t="s">
        <v>106</v>
      </c>
      <c r="C6" s="0" t="s">
        <v>107</v>
      </c>
    </row>
    <row r="7" customFormat="false" ht="15" hidden="false" customHeight="false" outlineLevel="0" collapsed="false">
      <c r="A7" s="0" t="s">
        <v>108</v>
      </c>
      <c r="C7" s="0" t="s">
        <v>109</v>
      </c>
    </row>
    <row r="8" customFormat="false" ht="15" hidden="false" customHeight="false" outlineLevel="0" collapsed="false">
      <c r="A8" s="0" t="s">
        <v>110</v>
      </c>
      <c r="C8" s="0" t="s">
        <v>111</v>
      </c>
    </row>
    <row r="9" customFormat="false" ht="15" hidden="false" customHeight="false" outlineLevel="0" collapsed="false">
      <c r="A9" s="0" t="s">
        <v>112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6DC791959A4148BAA23E55F47462FE" ma:contentTypeVersion="18" ma:contentTypeDescription="Create a new document." ma:contentTypeScope="" ma:versionID="bcd4ccce7259cccc7b43499609582bfb">
  <xsd:schema xmlns:xsd="http://www.w3.org/2001/XMLSchema" xmlns:xs="http://www.w3.org/2001/XMLSchema" xmlns:p="http://schemas.microsoft.com/office/2006/metadata/properties" xmlns:ns2="65e82b4b-bb64-482d-b10b-8384b0020e4e" xmlns:ns3="d2a58dbb-3e7b-4b63-b52c-119eb20a5f77" targetNamespace="http://schemas.microsoft.com/office/2006/metadata/properties" ma:root="true" ma:fieldsID="116cdb4cd655a3698441232e6bf6a27c" ns2:_="" ns3:_="">
    <xsd:import namespace="65e82b4b-bb64-482d-b10b-8384b0020e4e"/>
    <xsd:import namespace="d2a58dbb-3e7b-4b63-b52c-119eb20a5f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ocumentType" minOccurs="0"/>
                <xsd:element ref="ns2:Explanation"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e82b4b-bb64-482d-b10b-8384b0020e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ocumentType" ma:index="11" nillable="true" ma:displayName="Document Type" ma:format="Dropdown" ma:internalName="DocumentType">
      <xsd:simpleType>
        <xsd:restriction base="dms:Choice">
          <xsd:enumeration value="Organization"/>
          <xsd:enumeration value="Channel"/>
        </xsd:restriction>
      </xsd:simpleType>
    </xsd:element>
    <xsd:element name="Explanation" ma:index="12" nillable="true" ma:displayName="Explanation" ma:format="Dropdown" ma:internalName="Explanation">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638e80d-0bfe-468b-b6d7-2d4a3f34486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a58dbb-3e7b-4b63-b52c-119eb20a5f7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dce95318-387b-4254-bffc-55ff62f35237}" ma:internalName="TaxCatchAll" ma:showField="CatchAllData" ma:web="d2a58dbb-3e7b-4b63-b52c-119eb20a5f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a58dbb-3e7b-4b63-b52c-119eb20a5f77" xsi:nil="true"/>
    <DocumentType xmlns="65e82b4b-bb64-482d-b10b-8384b0020e4e" xsi:nil="true"/>
    <lcf76f155ced4ddcb4097134ff3c332f xmlns="65e82b4b-bb64-482d-b10b-8384b0020e4e">
      <Terms xmlns="http://schemas.microsoft.com/office/infopath/2007/PartnerControls"/>
    </lcf76f155ced4ddcb4097134ff3c332f>
    <Explanation xmlns="65e82b4b-bb64-482d-b10b-8384b0020e4e" xsi:nil="true"/>
  </documentManagement>
</p:properties>
</file>

<file path=customXml/itemProps1.xml><?xml version="1.0" encoding="utf-8"?>
<ds:datastoreItem xmlns:ds="http://schemas.openxmlformats.org/officeDocument/2006/customXml" ds:itemID="{AC40EFA7-13ED-4805-9F42-B835470A54F2}"/>
</file>

<file path=customXml/itemProps2.xml><?xml version="1.0" encoding="utf-8"?>
<ds:datastoreItem xmlns:ds="http://schemas.openxmlformats.org/officeDocument/2006/customXml" ds:itemID="{8A8B4AAB-763E-4598-8FCB-9C4B78FDB592}"/>
</file>

<file path=customXml/itemProps3.xml><?xml version="1.0" encoding="utf-8"?>
<ds:datastoreItem xmlns:ds="http://schemas.openxmlformats.org/officeDocument/2006/customXml" ds:itemID="{2139876C-13DB-429C-AB5C-95FDCEC57A14}"/>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
  <cp:revision>0</cp:revision>
  <dcterms:created xsi:type="dcterms:W3CDTF">2026-08-20T18:58:52Z</dcterms:created>
  <dcterms:modified xsi:type="dcterms:W3CDTF">2026-08-20T18:58:59Z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0x010100A66DC791959A4148BAA23E55F47462FE</vt:lpwstr>
  </property>
</Properties>
</file>